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dulEoZKPmED5qJlqidZ3PkUhLDenKuAHnxjGznIl/Ixeppl4xvnx+rMdn9J3KjQIrN4xjyfnCsw+IcAJxP0iQ==" workbookSaltValue="rzwvNdgXRHqt4ZTgeXlx8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<sst xmlns="http://schemas.openxmlformats.org/spreadsheetml/2006/main" count="237" uniqueCount="124">
  <si>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</si>
  <si>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</si>
  <si>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</si>
  <si>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</si>
  <si>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</si>
  <si>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</si>
  <si>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</si>
  <si>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</si>
  <si>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</si>
  <si>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</si>
  <si>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</si>
  <si>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</si>
  <si>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</si>
  <si>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</si>
  <si>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</si>
  <si>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</si>
  <si>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</si>
  <si>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</si>
  <si>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</si>
  <si>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</si>
  <si>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</si>
  <si>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</si>
  <si>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</si>
  <si>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</si>
  <si>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</si>
  <si>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</si>
  <si>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</si>
  <si>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</si>
  <si>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</si>
  <si>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</si>
  <si>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</si>
  <si>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</si>
  <si>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</si>
  <si>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</si>
  <si>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</si>
  <si>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</si>
  <si>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</si>
  <si>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</si>
  <si>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</si>
  <si>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</si>
  <si>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</si>
  <si>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</si>
  <si>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</si>
  <si>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</si>
  <si>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</si>
  <si>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</si>
  <si>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</si>
  <si>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</si>
  <si>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</si>
  <si>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</si>
  <si>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</si>
  <si>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</si>
  <si>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</si>
  <si>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</si>
  <si>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</si>
  <si>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</si>
  <si>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</si>
  <si>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</si>
  <si>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</si>
  <si>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</si>
  <si>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</si>
  <si>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</si>
  <si>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</si>
  <si>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</si>
  <si>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</si>
  <si>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</si>
  <si>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</si>
  <si>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</si>
  <si>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</si>
  <si>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</si>
  <si>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</si>
  <si>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</si>
  <si>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</si>
  <si>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</si>
  <si>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</si>
  <si>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</si>
  <si>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</si>
  <si>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</si>
  <si>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</si>
  <si>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</si>
  <si>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</si>
  <si>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</si>
  <si>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</si>
  <si>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</si>
  <si>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</si>
  <si>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</si>
  <si>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</si>
  <si>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</si>
  <si>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</si>
  <si>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</si>
  <si>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</si>
  <si>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</si>
  <si>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</si>
  <si>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</si>
  <si>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</si>
  <si>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</si>
  <si>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</si>
  <si>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</si>
  <si>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</si>
  <si>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</si>
  <si>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</si>
  <si>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</si>
  <si>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</si>
  <si>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</si>
  <si>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</si>
  <si>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</si>
  <si>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</si>
  <si>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</si>
  <si>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</si>
  <si>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</si>
  <si>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</si>
  <si>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</si>
  <si>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</si>
  <si>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</si>
  <si>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</si>
  <si>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</si>
  <si>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</si>
  <si>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</si>
  <si>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</si>
  <si>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</si>
  <si>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</si>
  <si>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経営収支比率が低く料金回収率も低いため、料金収入以外の収入に依存しており、料金回収率を上げるために費用の削減・財源の確保等、経営改善を検討する必要があります。</t>
    <rPh sb="1" eb="3">
      <t>ケイエイ</t>
    </rPh>
    <rPh sb="3" eb="5">
      <t>シュウシ</t>
    </rPh>
    <rPh sb="5" eb="7">
      <t>ヒリツ</t>
    </rPh>
    <rPh sb="8" eb="9">
      <t>ヒク</t>
    </rPh>
    <rPh sb="10" eb="12">
      <t>リョウキン</t>
    </rPh>
    <rPh sb="12" eb="14">
      <t>カイシュウ</t>
    </rPh>
    <rPh sb="14" eb="15">
      <t>リツ</t>
    </rPh>
    <rPh sb="16" eb="17">
      <t>ヒク</t>
    </rPh>
    <rPh sb="21" eb="23">
      <t>リョウキン</t>
    </rPh>
    <rPh sb="23" eb="25">
      <t>シュウニュウ</t>
    </rPh>
    <rPh sb="25" eb="27">
      <t>イガイ</t>
    </rPh>
    <rPh sb="28" eb="30">
      <t>シュウニュウ</t>
    </rPh>
    <rPh sb="31" eb="33">
      <t>イゾン</t>
    </rPh>
    <rPh sb="38" eb="40">
      <t>リョウキン</t>
    </rPh>
    <rPh sb="40" eb="42">
      <t>カイシュウ</t>
    </rPh>
    <rPh sb="42" eb="43">
      <t>リツ</t>
    </rPh>
    <rPh sb="44" eb="45">
      <t>ア</t>
    </rPh>
    <rPh sb="50" eb="52">
      <t>ヒヨウ</t>
    </rPh>
    <rPh sb="53" eb="55">
      <t>サクゲン</t>
    </rPh>
    <rPh sb="56" eb="58">
      <t>ザイゲン</t>
    </rPh>
    <rPh sb="59" eb="61">
      <t>カクホ</t>
    </rPh>
    <rPh sb="61" eb="62">
      <t>ナド</t>
    </rPh>
    <rPh sb="63" eb="65">
      <t>ケイエイ</t>
    </rPh>
    <rPh sb="65" eb="67">
      <t>カイゼン</t>
    </rPh>
    <rPh sb="68" eb="70">
      <t>ケントウ</t>
    </rPh>
    <rPh sb="72" eb="74">
      <t>ヒツヨウ</t>
    </rPh>
    <phoneticPr fontId="16"/>
  </si>
  <si>
    <t xml:space="preserve"> 老朽管路等の経年化については、適正な更新計画により適切な投資・老朽化対策を検討する必要があります。</t>
    <rPh sb="1" eb="3">
      <t>ロウキュウ</t>
    </rPh>
    <rPh sb="3" eb="5">
      <t>カンロ</t>
    </rPh>
    <rPh sb="5" eb="6">
      <t>ナド</t>
    </rPh>
    <rPh sb="7" eb="9">
      <t>ケイネン</t>
    </rPh>
    <rPh sb="9" eb="10">
      <t>カ</t>
    </rPh>
    <rPh sb="16" eb="18">
      <t>テキセイ</t>
    </rPh>
    <rPh sb="19" eb="21">
      <t>コウシン</t>
    </rPh>
    <rPh sb="21" eb="23">
      <t>ケイカク</t>
    </rPh>
    <rPh sb="26" eb="28">
      <t>テキセツ</t>
    </rPh>
    <rPh sb="29" eb="31">
      <t>トウシ</t>
    </rPh>
    <rPh sb="32" eb="35">
      <t>ロウキュウカ</t>
    </rPh>
    <rPh sb="35" eb="37">
      <t>タイサク</t>
    </rPh>
    <rPh sb="38" eb="40">
      <t>ケントウ</t>
    </rPh>
    <rPh sb="42" eb="44">
      <t>ヒツヨウ</t>
    </rPh>
    <phoneticPr fontId="16"/>
  </si>
  <si>
    <t xml:space="preserve"> 総水収益以外の収入に依存している事から、維持管理費の縮減・料金の見直しを検討し、管渠等の計画的更新の財源確保や投資のあり方についても検討する必要があります。</t>
    <rPh sb="1" eb="2">
      <t>ソウ</t>
    </rPh>
    <rPh sb="2" eb="3">
      <t>スイ</t>
    </rPh>
    <rPh sb="3" eb="5">
      <t>シュウエキ</t>
    </rPh>
    <rPh sb="5" eb="7">
      <t>イガイ</t>
    </rPh>
    <rPh sb="8" eb="10">
      <t>シュウニュウ</t>
    </rPh>
    <rPh sb="11" eb="13">
      <t>イゾン</t>
    </rPh>
    <rPh sb="17" eb="18">
      <t>コト</t>
    </rPh>
    <rPh sb="21" eb="23">
      <t>イジ</t>
    </rPh>
    <rPh sb="23" eb="26">
      <t>カンリヒ</t>
    </rPh>
    <rPh sb="27" eb="29">
      <t>シュクゲン</t>
    </rPh>
    <rPh sb="30" eb="32">
      <t>リョウキン</t>
    </rPh>
    <rPh sb="33" eb="35">
      <t>ミナオ</t>
    </rPh>
    <rPh sb="37" eb="39">
      <t>ケントウ</t>
    </rPh>
    <rPh sb="41" eb="44">
      <t>カンキョナド</t>
    </rPh>
    <rPh sb="45" eb="48">
      <t>ケイカクテキ</t>
    </rPh>
    <rPh sb="48" eb="50">
      <t>コウシン</t>
    </rPh>
    <rPh sb="51" eb="53">
      <t>ザイゲン</t>
    </rPh>
    <rPh sb="53" eb="55">
      <t>カクホ</t>
    </rPh>
    <rPh sb="56" eb="58">
      <t>トウシ</t>
    </rPh>
    <rPh sb="61" eb="62">
      <t>カタ</t>
    </rPh>
    <rPh sb="67" eb="69">
      <t>ケントウ</t>
    </rPh>
    <rPh sb="71" eb="7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</si>
</sst>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C6-4E34-84E6-60315671AB88}"/>
            </c:ext>
          </c:extLst>
        </c:ser>
        <c:dLbls>
          <c:showLegendKey val="0"/>
          <c:showVal val="0"/>
          <c:showCatName val="0"/>
          <c:showSerName val="0"/>
          <c:showPercent val="0"/>
          <c:showBubbleSize val="0"/>
        </c:dLbls>
        <c:gapWidth val="150"/>
        <c:axId val="157868800"/>
        <c:axId val="1578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6FC6-4E34-84E6-60315671AB88}"/>
            </c:ext>
          </c:extLst>
        </c:ser>
        <c:dLbls>
          <c:showLegendKey val="0"/>
          <c:showVal val="0"/>
          <c:showCatName val="0"/>
          <c:showSerName val="0"/>
          <c:showPercent val="0"/>
          <c:showBubbleSize val="0"/>
        </c:dLbls>
        <c:marker val="1"/>
        <c:smooth val="0"/>
        <c:axId val="157868800"/>
        <c:axId val="157870720"/>
      </c:lineChart>
      <c:dateAx>
        <c:axId val="157868800"/>
        <c:scaling>
          <c:orientation val="minMax"/>
        </c:scaling>
        <c:delete val="1"/>
        <c:axPos val="b"/>
        <c:numFmt formatCode="ge" sourceLinked="1"/>
        <c:majorTickMark val="none"/>
        <c:minorTickMark val="none"/>
        <c:tickLblPos val="none"/>
        <c:crossAx val="157870720"/>
        <c:crosses val="autoZero"/>
        <c:auto val="1"/>
        <c:lblOffset val="100"/>
        <c:baseTimeUnit val="years"/>
      </c:dateAx>
      <c:valAx>
        <c:axId val="1578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62.79</c:v>
                </c:pt>
                <c:pt idx="1">
                  <c:v>60.45</c:v>
                </c:pt>
                <c:pt idx="2">
                  <c:v>56.81</c:v>
                </c:pt>
                <c:pt idx="3">
                  <c:v>52.16</c:v>
                </c:pt>
                <c:pt idx="4">
                  <c:v>50.75</c:v>
                </c:pt>
              </c:numCache>
            </c:numRef>
          </c:val>
          <c:extLst xmlns:c16r2="http://schemas.microsoft.com/office/drawing/2015/06/chart">
            <c:ext xmlns:c16="http://schemas.microsoft.com/office/drawing/2014/chart" uri="{C3380CC4-5D6E-409C-BE32-E72D297353CC}">
              <c16:uniqueId val="{00000000-EB40-409A-9246-F0C567E40297}"/>
            </c:ext>
          </c:extLst>
        </c:ser>
        <c:dLbls>
          <c:showLegendKey val="0"/>
          <c:showVal val="0"/>
          <c:showCatName val="0"/>
          <c:showSerName val="0"/>
          <c:showPercent val="0"/>
          <c:showBubbleSize val="0"/>
        </c:dLbls>
        <c:gapWidth val="150"/>
        <c:axId val="159003008"/>
        <c:axId val="1590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EB40-409A-9246-F0C567E40297}"/>
            </c:ext>
          </c:extLst>
        </c:ser>
        <c:dLbls>
          <c:showLegendKey val="0"/>
          <c:showVal val="0"/>
          <c:showCatName val="0"/>
          <c:showSerName val="0"/>
          <c:showPercent val="0"/>
          <c:showBubbleSize val="0"/>
        </c:dLbls>
        <c:marker val="1"/>
        <c:smooth val="0"/>
        <c:axId val="159003008"/>
        <c:axId val="159004928"/>
      </c:lineChart>
      <c:dateAx>
        <c:axId val="159003008"/>
        <c:scaling>
          <c:orientation val="minMax"/>
        </c:scaling>
        <c:delete val="1"/>
        <c:axPos val="b"/>
        <c:numFmt formatCode="ge" sourceLinked="1"/>
        <c:majorTickMark val="none"/>
        <c:minorTickMark val="none"/>
        <c:tickLblPos val="none"/>
        <c:crossAx val="159004928"/>
        <c:crosses val="autoZero"/>
        <c:auto val="1"/>
        <c:lblOffset val="100"/>
        <c:baseTimeUnit val="years"/>
      </c:dateAx>
      <c:valAx>
        <c:axId val="159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76.11</c:v>
                </c:pt>
                <c:pt idx="1">
                  <c:v>76.11</c:v>
                </c:pt>
                <c:pt idx="2">
                  <c:v>79.930000000000007</c:v>
                </c:pt>
                <c:pt idx="3">
                  <c:v>80.95</c:v>
                </c:pt>
                <c:pt idx="4">
                  <c:v>80.930000000000007</c:v>
                </c:pt>
              </c:numCache>
            </c:numRef>
          </c:val>
          <c:extLst xmlns:c16r2="http://schemas.microsoft.com/office/drawing/2015/06/chart">
            <c:ext xmlns:c16="http://schemas.microsoft.com/office/drawing/2014/chart" uri="{C3380CC4-5D6E-409C-BE32-E72D297353CC}">
              <c16:uniqueId val="{00000000-43F1-44FD-B71D-EABD5E7B5B2E}"/>
            </c:ext>
          </c:extLst>
        </c:ser>
        <c:dLbls>
          <c:showLegendKey val="0"/>
          <c:showVal val="0"/>
          <c:showCatName val="0"/>
          <c:showSerName val="0"/>
          <c:showPercent val="0"/>
          <c:showBubbleSize val="0"/>
        </c:dLbls>
        <c:gapWidth val="150"/>
        <c:axId val="159044352"/>
        <c:axId val="1590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3F1-44FD-B71D-EABD5E7B5B2E}"/>
            </c:ext>
          </c:extLst>
        </c:ser>
        <c:dLbls>
          <c:showLegendKey val="0"/>
          <c:showVal val="0"/>
          <c:showCatName val="0"/>
          <c:showSerName val="0"/>
          <c:showPercent val="0"/>
          <c:showBubbleSize val="0"/>
        </c:dLbls>
        <c:marker val="1"/>
        <c:smooth val="0"/>
        <c:axId val="159044352"/>
        <c:axId val="159046272"/>
      </c:lineChart>
      <c:dateAx>
        <c:axId val="159044352"/>
        <c:scaling>
          <c:orientation val="minMax"/>
        </c:scaling>
        <c:delete val="1"/>
        <c:axPos val="b"/>
        <c:numFmt formatCode="ge" sourceLinked="1"/>
        <c:majorTickMark val="none"/>
        <c:minorTickMark val="none"/>
        <c:tickLblPos val="none"/>
        <c:crossAx val="159046272"/>
        <c:crosses val="autoZero"/>
        <c:auto val="1"/>
        <c:lblOffset val="100"/>
        <c:baseTimeUnit val="years"/>
      </c:dateAx>
      <c:valAx>
        <c:axId val="1590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58.35</c:v>
                </c:pt>
                <c:pt idx="1">
                  <c:v>56.2</c:v>
                </c:pt>
                <c:pt idx="2">
                  <c:v>55.63</c:v>
                </c:pt>
                <c:pt idx="3">
                  <c:v>56.18</c:v>
                </c:pt>
                <c:pt idx="4">
                  <c:v>56.16</c:v>
                </c:pt>
              </c:numCache>
            </c:numRef>
          </c:val>
          <c:extLst xmlns:c16r2="http://schemas.microsoft.com/office/drawing/2015/06/chart">
            <c:ext xmlns:c16="http://schemas.microsoft.com/office/drawing/2014/chart" uri="{C3380CC4-5D6E-409C-BE32-E72D297353CC}">
              <c16:uniqueId val="{00000000-042C-439F-820D-D57455DBA54E}"/>
            </c:ext>
          </c:extLst>
        </c:ser>
        <c:dLbls>
          <c:showLegendKey val="0"/>
          <c:showVal val="0"/>
          <c:showCatName val="0"/>
          <c:showSerName val="0"/>
          <c:showPercent val="0"/>
          <c:showBubbleSize val="0"/>
        </c:dLbls>
        <c:gapWidth val="150"/>
        <c:axId val="139945088"/>
        <c:axId val="1399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042C-439F-820D-D57455DBA54E}"/>
            </c:ext>
          </c:extLst>
        </c:ser>
        <c:dLbls>
          <c:showLegendKey val="0"/>
          <c:showVal val="0"/>
          <c:showCatName val="0"/>
          <c:showSerName val="0"/>
          <c:showPercent val="0"/>
          <c:showBubbleSize val="0"/>
        </c:dLbls>
        <c:marker val="1"/>
        <c:smooth val="0"/>
        <c:axId val="139945088"/>
        <c:axId val="139947008"/>
      </c:lineChart>
      <c:dateAx>
        <c:axId val="139945088"/>
        <c:scaling>
          <c:orientation val="minMax"/>
        </c:scaling>
        <c:delete val="1"/>
        <c:axPos val="b"/>
        <c:numFmt formatCode="ge" sourceLinked="1"/>
        <c:majorTickMark val="none"/>
        <c:minorTickMark val="none"/>
        <c:tickLblPos val="none"/>
        <c:crossAx val="139947008"/>
        <c:crosses val="autoZero"/>
        <c:auto val="1"/>
        <c:lblOffset val="100"/>
        <c:baseTimeUnit val="years"/>
      </c:dateAx>
      <c:valAx>
        <c:axId val="1399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B9-4038-A2C7-B99F0F7965AB}"/>
            </c:ext>
          </c:extLst>
        </c:ser>
        <c:dLbls>
          <c:showLegendKey val="0"/>
          <c:showVal val="0"/>
          <c:showCatName val="0"/>
          <c:showSerName val="0"/>
          <c:showPercent val="0"/>
          <c:showBubbleSize val="0"/>
        </c:dLbls>
        <c:gapWidth val="150"/>
        <c:axId val="158672384"/>
        <c:axId val="1586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B9-4038-A2C7-B99F0F7965AB}"/>
            </c:ext>
          </c:extLst>
        </c:ser>
        <c:dLbls>
          <c:showLegendKey val="0"/>
          <c:showVal val="0"/>
          <c:showCatName val="0"/>
          <c:showSerName val="0"/>
          <c:showPercent val="0"/>
          <c:showBubbleSize val="0"/>
        </c:dLbls>
        <c:marker val="1"/>
        <c:smooth val="0"/>
        <c:axId val="158672384"/>
        <c:axId val="158674304"/>
      </c:lineChart>
      <c:dateAx>
        <c:axId val="158672384"/>
        <c:scaling>
          <c:orientation val="minMax"/>
        </c:scaling>
        <c:delete val="1"/>
        <c:axPos val="b"/>
        <c:numFmt formatCode="ge" sourceLinked="1"/>
        <c:majorTickMark val="none"/>
        <c:minorTickMark val="none"/>
        <c:tickLblPos val="none"/>
        <c:crossAx val="158674304"/>
        <c:crosses val="autoZero"/>
        <c:auto val="1"/>
        <c:lblOffset val="100"/>
        <c:baseTimeUnit val="years"/>
      </c:dateAx>
      <c:valAx>
        <c:axId val="1586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64-4147-B9D3-77C687B39EE3}"/>
            </c:ext>
          </c:extLst>
        </c:ser>
        <c:dLbls>
          <c:showLegendKey val="0"/>
          <c:showVal val="0"/>
          <c:showCatName val="0"/>
          <c:showSerName val="0"/>
          <c:showPercent val="0"/>
          <c:showBubbleSize val="0"/>
        </c:dLbls>
        <c:gapWidth val="150"/>
        <c:axId val="158707072"/>
        <c:axId val="1587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64-4147-B9D3-77C687B39EE3}"/>
            </c:ext>
          </c:extLst>
        </c:ser>
        <c:dLbls>
          <c:showLegendKey val="0"/>
          <c:showVal val="0"/>
          <c:showCatName val="0"/>
          <c:showSerName val="0"/>
          <c:showPercent val="0"/>
          <c:showBubbleSize val="0"/>
        </c:dLbls>
        <c:marker val="1"/>
        <c:smooth val="0"/>
        <c:axId val="158707072"/>
        <c:axId val="158717440"/>
      </c:lineChart>
      <c:dateAx>
        <c:axId val="158707072"/>
        <c:scaling>
          <c:orientation val="minMax"/>
        </c:scaling>
        <c:delete val="1"/>
        <c:axPos val="b"/>
        <c:numFmt formatCode="ge" sourceLinked="1"/>
        <c:majorTickMark val="none"/>
        <c:minorTickMark val="none"/>
        <c:tickLblPos val="none"/>
        <c:crossAx val="158717440"/>
        <c:crosses val="autoZero"/>
        <c:auto val="1"/>
        <c:lblOffset val="100"/>
        <c:baseTimeUnit val="years"/>
      </c:dateAx>
      <c:valAx>
        <c:axId val="158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74-44C4-9215-DCB3D99F50B4}"/>
            </c:ext>
          </c:extLst>
        </c:ser>
        <c:dLbls>
          <c:showLegendKey val="0"/>
          <c:showVal val="0"/>
          <c:showCatName val="0"/>
          <c:showSerName val="0"/>
          <c:showPercent val="0"/>
          <c:showBubbleSize val="0"/>
        </c:dLbls>
        <c:gapWidth val="150"/>
        <c:axId val="158753152"/>
        <c:axId val="1587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74-44C4-9215-DCB3D99F50B4}"/>
            </c:ext>
          </c:extLst>
        </c:ser>
        <c:dLbls>
          <c:showLegendKey val="0"/>
          <c:showVal val="0"/>
          <c:showCatName val="0"/>
          <c:showSerName val="0"/>
          <c:showPercent val="0"/>
          <c:showBubbleSize val="0"/>
        </c:dLbls>
        <c:marker val="1"/>
        <c:smooth val="0"/>
        <c:axId val="158753152"/>
        <c:axId val="158755072"/>
      </c:lineChart>
      <c:dateAx>
        <c:axId val="158753152"/>
        <c:scaling>
          <c:orientation val="minMax"/>
        </c:scaling>
        <c:delete val="1"/>
        <c:axPos val="b"/>
        <c:numFmt formatCode="ge" sourceLinked="1"/>
        <c:majorTickMark val="none"/>
        <c:minorTickMark val="none"/>
        <c:tickLblPos val="none"/>
        <c:crossAx val="158755072"/>
        <c:crosses val="autoZero"/>
        <c:auto val="1"/>
        <c:lblOffset val="100"/>
        <c:baseTimeUnit val="years"/>
      </c:dateAx>
      <c:valAx>
        <c:axId val="1587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B1-4FC0-9780-8EAE64542C98}"/>
            </c:ext>
          </c:extLst>
        </c:ser>
        <c:dLbls>
          <c:showLegendKey val="0"/>
          <c:showVal val="0"/>
          <c:showCatName val="0"/>
          <c:showSerName val="0"/>
          <c:showPercent val="0"/>
          <c:showBubbleSize val="0"/>
        </c:dLbls>
        <c:gapWidth val="150"/>
        <c:axId val="158778496"/>
        <c:axId val="158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1-4FC0-9780-8EAE64542C98}"/>
            </c:ext>
          </c:extLst>
        </c:ser>
        <c:dLbls>
          <c:showLegendKey val="0"/>
          <c:showVal val="0"/>
          <c:showCatName val="0"/>
          <c:showSerName val="0"/>
          <c:showPercent val="0"/>
          <c:showBubbleSize val="0"/>
        </c:dLbls>
        <c:marker val="1"/>
        <c:smooth val="0"/>
        <c:axId val="158778496"/>
        <c:axId val="158780416"/>
      </c:lineChart>
      <c:dateAx>
        <c:axId val="158778496"/>
        <c:scaling>
          <c:orientation val="minMax"/>
        </c:scaling>
        <c:delete val="1"/>
        <c:axPos val="b"/>
        <c:numFmt formatCode="ge" sourceLinked="1"/>
        <c:majorTickMark val="none"/>
        <c:minorTickMark val="none"/>
        <c:tickLblPos val="none"/>
        <c:crossAx val="158780416"/>
        <c:crosses val="autoZero"/>
        <c:auto val="1"/>
        <c:lblOffset val="100"/>
        <c:baseTimeUnit val="years"/>
      </c:dateAx>
      <c:valAx>
        <c:axId val="158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1324.02</c:v>
                </c:pt>
                <c:pt idx="1">
                  <c:v>1261.1600000000001</c:v>
                </c:pt>
                <c:pt idx="2">
                  <c:v>1273.43</c:v>
                </c:pt>
                <c:pt idx="3">
                  <c:v>1405.44</c:v>
                </c:pt>
                <c:pt idx="4">
                  <c:v>1496.09</c:v>
                </c:pt>
              </c:numCache>
            </c:numRef>
          </c:val>
          <c:extLst xmlns:c16r2="http://schemas.microsoft.com/office/drawing/2015/06/chart">
            <c:ext xmlns:c16="http://schemas.microsoft.com/office/drawing/2014/chart" uri="{C3380CC4-5D6E-409C-BE32-E72D297353CC}">
              <c16:uniqueId val="{00000000-8B38-4FD4-B0D5-6BF3E692D81D}"/>
            </c:ext>
          </c:extLst>
        </c:ser>
        <c:dLbls>
          <c:showLegendKey val="0"/>
          <c:showVal val="0"/>
          <c:showCatName val="0"/>
          <c:showSerName val="0"/>
          <c:showPercent val="0"/>
          <c:showBubbleSize val="0"/>
        </c:dLbls>
        <c:gapWidth val="150"/>
        <c:axId val="158889472"/>
        <c:axId val="1588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8B38-4FD4-B0D5-6BF3E692D81D}"/>
            </c:ext>
          </c:extLst>
        </c:ser>
        <c:dLbls>
          <c:showLegendKey val="0"/>
          <c:showVal val="0"/>
          <c:showCatName val="0"/>
          <c:showSerName val="0"/>
          <c:showPercent val="0"/>
          <c:showBubbleSize val="0"/>
        </c:dLbls>
        <c:marker val="1"/>
        <c:smooth val="0"/>
        <c:axId val="158889472"/>
        <c:axId val="158891392"/>
      </c:lineChart>
      <c:dateAx>
        <c:axId val="158889472"/>
        <c:scaling>
          <c:orientation val="minMax"/>
        </c:scaling>
        <c:delete val="1"/>
        <c:axPos val="b"/>
        <c:numFmt formatCode="ge" sourceLinked="1"/>
        <c:majorTickMark val="none"/>
        <c:minorTickMark val="none"/>
        <c:tickLblPos val="none"/>
        <c:crossAx val="158891392"/>
        <c:crosses val="autoZero"/>
        <c:auto val="1"/>
        <c:lblOffset val="100"/>
        <c:baseTimeUnit val="years"/>
      </c:dateAx>
      <c:valAx>
        <c:axId val="158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50.29</c:v>
                </c:pt>
                <c:pt idx="1">
                  <c:v>47.86</c:v>
                </c:pt>
                <c:pt idx="2">
                  <c:v>46.02</c:v>
                </c:pt>
                <c:pt idx="3">
                  <c:v>42.43</c:v>
                </c:pt>
                <c:pt idx="4">
                  <c:v>46.36</c:v>
                </c:pt>
              </c:numCache>
            </c:numRef>
          </c:val>
          <c:extLst xmlns:c16r2="http://schemas.microsoft.com/office/drawing/2015/06/chart">
            <c:ext xmlns:c16="http://schemas.microsoft.com/office/drawing/2014/chart" uri="{C3380CC4-5D6E-409C-BE32-E72D297353CC}">
              <c16:uniqueId val="{00000000-48B0-44A7-A5CD-EC76A1592EF3}"/>
            </c:ext>
          </c:extLst>
        </c:ser>
        <c:dLbls>
          <c:showLegendKey val="0"/>
          <c:showVal val="0"/>
          <c:showCatName val="0"/>
          <c:showSerName val="0"/>
          <c:showPercent val="0"/>
          <c:showBubbleSize val="0"/>
        </c:dLbls>
        <c:gapWidth val="150"/>
        <c:axId val="158930816"/>
        <c:axId val="1589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48B0-44A7-A5CD-EC76A1592EF3}"/>
            </c:ext>
          </c:extLst>
        </c:ser>
        <c:dLbls>
          <c:showLegendKey val="0"/>
          <c:showVal val="0"/>
          <c:showCatName val="0"/>
          <c:showSerName val="0"/>
          <c:showPercent val="0"/>
          <c:showBubbleSize val="0"/>
        </c:dLbls>
        <c:marker val="1"/>
        <c:smooth val="0"/>
        <c:axId val="158930816"/>
        <c:axId val="158937088"/>
      </c:lineChart>
      <c:dateAx>
        <c:axId val="158930816"/>
        <c:scaling>
          <c:orientation val="minMax"/>
        </c:scaling>
        <c:delete val="1"/>
        <c:axPos val="b"/>
        <c:numFmt formatCode="ge" sourceLinked="1"/>
        <c:majorTickMark val="none"/>
        <c:minorTickMark val="none"/>
        <c:tickLblPos val="none"/>
        <c:crossAx val="158937088"/>
        <c:crosses val="autoZero"/>
        <c:auto val="1"/>
        <c:lblOffset val="100"/>
        <c:baseTimeUnit val="years"/>
      </c:dateAx>
      <c:valAx>
        <c:axId val="1589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474.59</c:v>
                </c:pt>
                <c:pt idx="1">
                  <c:v>512.45000000000005</c:v>
                </c:pt>
                <c:pt idx="2">
                  <c:v>531.76</c:v>
                </c:pt>
                <c:pt idx="3">
                  <c:v>570.16999999999996</c:v>
                </c:pt>
                <c:pt idx="4">
                  <c:v>522.47</c:v>
                </c:pt>
              </c:numCache>
            </c:numRef>
          </c:val>
          <c:extLst xmlns:c16r2="http://schemas.microsoft.com/office/drawing/2015/06/chart">
            <c:ext xmlns:c16="http://schemas.microsoft.com/office/drawing/2014/chart" uri="{C3380CC4-5D6E-409C-BE32-E72D297353CC}">
              <c16:uniqueId val="{00000000-AF25-4409-BECC-5DC9B6576871}"/>
            </c:ext>
          </c:extLst>
        </c:ser>
        <c:dLbls>
          <c:showLegendKey val="0"/>
          <c:showVal val="0"/>
          <c:showCatName val="0"/>
          <c:showSerName val="0"/>
          <c:showPercent val="0"/>
          <c:showBubbleSize val="0"/>
        </c:dLbls>
        <c:gapWidth val="150"/>
        <c:axId val="158975872"/>
        <c:axId val="1589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F25-4409-BECC-5DC9B6576871}"/>
            </c:ext>
          </c:extLst>
        </c:ser>
        <c:dLbls>
          <c:showLegendKey val="0"/>
          <c:showVal val="0"/>
          <c:showCatName val="0"/>
          <c:showSerName val="0"/>
          <c:showPercent val="0"/>
          <c:showBubbleSize val="0"/>
        </c:dLbls>
        <c:marker val="1"/>
        <c:smooth val="0"/>
        <c:axId val="158975872"/>
        <c:axId val="158978048"/>
      </c:lineChart>
      <c:dateAx>
        <c:axId val="158975872"/>
        <c:scaling>
          <c:orientation val="minMax"/>
        </c:scaling>
        <c:delete val="1"/>
        <c:axPos val="b"/>
        <c:numFmt formatCode="ge" sourceLinked="1"/>
        <c:majorTickMark val="none"/>
        <c:minorTickMark val="none"/>
        <c:tickLblPos val="none"/>
        <c:crossAx val="158978048"/>
        <c:crosses val="autoZero"/>
        <c:auto val="1"/>
        <c:lblOffset val="100"/>
        <c:baseTimeUnit val="years"/>
      </c:dateAx>
      <c:valAx>
        <c:axId val="1589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64" zoomScaleNormal="100" workbookViewId="0">
      <selection activeCell="BK90" sqref="BK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南富良野町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60">
        <f>データ!$R$6</f>
        <v>2563</v>
      </c>
      <c r="AM8" s="60"/>
      <c r="AN8" s="60"/>
      <c r="AO8" s="60"/>
      <c r="AP8" s="60"/>
      <c r="AQ8" s="60"/>
      <c r="AR8" s="60"/>
      <c r="AS8" s="60"/>
      <c r="AT8" s="59">
        <f>データ!$S$6</f>
        <v>665.54</v>
      </c>
      <c r="AU8" s="59"/>
      <c r="AV8" s="59"/>
      <c r="AW8" s="59"/>
      <c r="AX8" s="59"/>
      <c r="AY8" s="59"/>
      <c r="AZ8" s="59"/>
      <c r="BA8" s="59"/>
      <c r="BB8" s="59">
        <f>データ!$T$6</f>
        <v>3.85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100</v>
      </c>
      <c r="Q10" s="59"/>
      <c r="R10" s="59"/>
      <c r="S10" s="59"/>
      <c r="T10" s="59"/>
      <c r="U10" s="59"/>
      <c r="V10" s="59"/>
      <c r="W10" s="60">
        <f>データ!$Q$6</f>
        <v>4320</v>
      </c>
      <c r="X10" s="60"/>
      <c r="Y10" s="60"/>
      <c r="Z10" s="60"/>
      <c r="AA10" s="60"/>
      <c r="AB10" s="60"/>
      <c r="AC10" s="60"/>
      <c r="AD10" s="2"/>
      <c r="AE10" s="2"/>
      <c r="AF10" s="2"/>
      <c r="AG10" s="2"/>
      <c r="AH10" s="2"/>
      <c r="AI10" s="2"/>
      <c r="AJ10" s="2"/>
      <c r="AK10" s="2"/>
      <c r="AL10" s="60">
        <f>データ!$U$6</f>
        <v>2544</v>
      </c>
      <c r="AM10" s="60"/>
      <c r="AN10" s="60"/>
      <c r="AO10" s="60"/>
      <c r="AP10" s="60"/>
      <c r="AQ10" s="60"/>
      <c r="AR10" s="60"/>
      <c r="AS10" s="60"/>
      <c r="AT10" s="59">
        <f>データ!$V$6</f>
        <v>22.04</v>
      </c>
      <c r="AU10" s="59"/>
      <c r="AV10" s="59"/>
      <c r="AW10" s="59"/>
      <c r="AX10" s="59"/>
      <c r="AY10" s="59"/>
      <c r="AZ10" s="59"/>
      <c r="BA10" s="59"/>
      <c r="BB10" s="59">
        <f>データ!$W$6</f>
        <v>115.43</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dSSpw7Bfge9VZR1xgtQuINp+RkdtfQaPj+EE2ir3Q4PmGvuEc2US2vXJ1iJIeqmcNhtl4AUu9zB41siCyfgJXQ==" saltValue="km4ngwA2Sh/6nTW72+RAh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14621</v>
      </c>
      <c r="D6" s="33">
        <f t="shared" si="3"/>
        <v>47</v>
      </c>
      <c r="E6" s="33">
        <f t="shared" si="3"/>
        <v>1</v>
      </c>
      <c r="F6" s="33">
        <f t="shared" si="3"/>
        <v>0</v>
      </c>
      <c r="G6" s="33">
        <f t="shared" si="3"/>
        <v>0</v>
      </c>
      <c r="H6" s="33" t="str">
        <f t="shared" si="3"/>
        <v>北海道　南富良野町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4320</v>
      </c>
      <c r="R6" s="34">
        <f t="shared" si="3"/>
        <v>2563</v>
      </c>
      <c r="S6" s="34">
        <f t="shared" si="3"/>
        <v>665.54</v>
      </c>
      <c r="T6" s="34">
        <f t="shared" si="3"/>
        <v>3.85</v>
      </c>
      <c r="U6" s="34">
        <f t="shared" si="3"/>
        <v>2544</v>
      </c>
      <c r="V6" s="34">
        <f t="shared" si="3"/>
        <v>22.04</v>
      </c>
      <c r="W6" s="34">
        <f t="shared" si="3"/>
        <v>115.43</v>
      </c>
      <c r="X6" s="35">
        <f>IF(X7="",NA(),X7)</f>
        <v>58.35</v>
      </c>
      <c r="Y6" s="35">
        <f t="shared" ref="Y6:AG6" si="4">IF(Y7="",NA(),Y7)</f>
        <v>56.2</v>
      </c>
      <c r="Z6" s="35">
        <f t="shared" si="4"/>
        <v>55.63</v>
      </c>
      <c r="AA6" s="35">
        <f t="shared" si="4"/>
        <v>56.18</v>
      </c>
      <c r="AB6" s="35">
        <f t="shared" si="4"/>
        <v>56.16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1324.02</v>
      </c>
      <c r="BF6" s="35">
        <f t="shared" ref="BF6:BN6" si="7">IF(BF7="",NA(),BF7)</f>
        <v>1261.1600000000001</v>
      </c>
      <c r="BG6" s="35">
        <f t="shared" si="7"/>
        <v>1273.43</v>
      </c>
      <c r="BH6" s="35">
        <f t="shared" si="7"/>
        <v>1405.44</v>
      </c>
      <c r="BI6" s="35">
        <f t="shared" si="7"/>
        <v>1496.09</v>
      </c>
      <c r="BJ6" s="35">
        <f t="shared" si="7"/>
        <v>1113.76</v>
      </c>
      <c r="BK6" s="35">
        <f t="shared" si="7"/>
        <v>1125.69</v>
      </c>
      <c r="BL6" s="35">
        <f t="shared" si="7"/>
        <v>1134.67</v>
      </c>
      <c r="BM6" s="35">
        <f t="shared" si="7"/>
        <v>1144.79</v>
      </c>
      <c r="BN6" s="35">
        <f t="shared" si="7"/>
        <v>1061.58</v>
      </c>
      <c r="BO6" s="34" t="str">
        <f>IF(BO7="","",IF(BO7="-","【-】","【"&amp;SUBSTITUTE(TEXT(BO7,"#,##0.00"),"-","△")&amp;"】"))</f>
        <v>【1,141.75】</v>
      </c>
      <c r="BP6" s="35">
        <f>IF(BP7="",NA(),BP7)</f>
        <v>50.29</v>
      </c>
      <c r="BQ6" s="35">
        <f t="shared" ref="BQ6:BY6" si="8">IF(BQ7="",NA(),BQ7)</f>
        <v>47.86</v>
      </c>
      <c r="BR6" s="35">
        <f t="shared" si="8"/>
        <v>46.02</v>
      </c>
      <c r="BS6" s="35">
        <f t="shared" si="8"/>
        <v>42.43</v>
      </c>
      <c r="BT6" s="35">
        <f t="shared" si="8"/>
        <v>46.36</v>
      </c>
      <c r="BU6" s="35">
        <f t="shared" si="8"/>
        <v>34.25</v>
      </c>
      <c r="BV6" s="35">
        <f t="shared" si="8"/>
        <v>46.48</v>
      </c>
      <c r="BW6" s="35">
        <f t="shared" si="8"/>
        <v>40.6</v>
      </c>
      <c r="BX6" s="35">
        <f t="shared" si="8"/>
        <v>56.04</v>
      </c>
      <c r="BY6" s="35">
        <f t="shared" si="8"/>
        <v>58.52</v>
      </c>
      <c r="BZ6" s="34" t="str">
        <f>IF(BZ7="","",IF(BZ7="-","【-】","【"&amp;SUBSTITUTE(TEXT(BZ7,"#,##0.00"),"-","△")&amp;"】"))</f>
        <v>【54.93】</v>
      </c>
      <c r="CA6" s="35">
        <f>IF(CA7="",NA(),CA7)</f>
        <v>474.59</v>
      </c>
      <c r="CB6" s="35">
        <f t="shared" ref="CB6:CJ6" si="9">IF(CB7="",NA(),CB7)</f>
        <v>512.45000000000005</v>
      </c>
      <c r="CC6" s="35">
        <f t="shared" si="9"/>
        <v>531.76</v>
      </c>
      <c r="CD6" s="35">
        <f t="shared" si="9"/>
        <v>570.16999999999996</v>
      </c>
      <c r="CE6" s="35">
        <f t="shared" si="9"/>
        <v>522.47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62.79</v>
      </c>
      <c r="CM6" s="35">
        <f t="shared" ref="CM6:CU6" si="10">IF(CM7="",NA(),CM7)</f>
        <v>60.45</v>
      </c>
      <c r="CN6" s="35">
        <f t="shared" si="10"/>
        <v>56.81</v>
      </c>
      <c r="CO6" s="35">
        <f t="shared" si="10"/>
        <v>52.16</v>
      </c>
      <c r="CP6" s="35">
        <f t="shared" si="10"/>
        <v>50.75</v>
      </c>
      <c r="CQ6" s="35">
        <f t="shared" si="10"/>
        <v>57.55</v>
      </c>
      <c r="CR6" s="35">
        <f t="shared" si="10"/>
        <v>57.43</v>
      </c>
      <c r="CS6" s="35">
        <f t="shared" si="10"/>
        <v>57.29</v>
      </c>
      <c r="CT6" s="35">
        <f t="shared" si="10"/>
        <v>55.9</v>
      </c>
      <c r="CU6" s="35">
        <f t="shared" si="10"/>
        <v>57.3</v>
      </c>
      <c r="CV6" s="34" t="str">
        <f>IF(CV7="","",IF(CV7="-","【-】","【"&amp;SUBSTITUTE(TEXT(CV7,"#,##0.00"),"-","△")&amp;"】"))</f>
        <v>【56.91】</v>
      </c>
      <c r="CW6" s="35">
        <f>IF(CW7="",NA(),CW7)</f>
        <v>76.11</v>
      </c>
      <c r="CX6" s="35">
        <f t="shared" ref="CX6:DF6" si="11">IF(CX7="",NA(),CX7)</f>
        <v>76.11</v>
      </c>
      <c r="CY6" s="35">
        <f t="shared" si="11"/>
        <v>79.930000000000007</v>
      </c>
      <c r="CZ6" s="35">
        <f t="shared" si="11"/>
        <v>80.95</v>
      </c>
      <c r="DA6" s="35">
        <f t="shared" si="11"/>
        <v>80.930000000000007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14621</v>
      </c>
      <c r="D7" s="37">
        <v>47</v>
      </c>
      <c r="E7" s="37">
        <v>1</v>
      </c>
      <c r="F7" s="37">
        <v>0</v>
      </c>
      <c r="G7" s="37">
        <v>0</v>
      </c>
      <c r="H7" s="37" t="s">
        <v>108</v>
      </c>
      <c r="I7" s="37" t="s">
        <v>109</v>
      </c>
      <c r="J7" s="37" t="s">
        <v>110</v>
      </c>
      <c r="K7" s="37" t="s">
        <v>111</v>
      </c>
      <c r="L7" s="37" t="s">
        <v>112</v>
      </c>
      <c r="M7" s="37" t="s">
        <v>113</v>
      </c>
      <c r="N7" s="38" t="s">
        <v>114</v>
      </c>
      <c r="O7" s="38" t="s">
        <v>115</v>
      </c>
      <c r="P7" s="38">
        <v>100</v>
      </c>
      <c r="Q7" s="38">
        <v>4320</v>
      </c>
      <c r="R7" s="38">
        <v>2563</v>
      </c>
      <c r="S7" s="38">
        <v>665.54</v>
      </c>
      <c r="T7" s="38">
        <v>3.85</v>
      </c>
      <c r="U7" s="38">
        <v>2544</v>
      </c>
      <c r="V7" s="38">
        <v>22.04</v>
      </c>
      <c r="W7" s="38">
        <v>115.43</v>
      </c>
      <c r="X7" s="38">
        <v>58.35</v>
      </c>
      <c r="Y7" s="38">
        <v>56.2</v>
      </c>
      <c r="Z7" s="38">
        <v>55.63</v>
      </c>
      <c r="AA7" s="38">
        <v>56.18</v>
      </c>
      <c r="AB7" s="38">
        <v>56.16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1324.02</v>
      </c>
      <c r="BF7" s="38">
        <v>1261.1600000000001</v>
      </c>
      <c r="BG7" s="38">
        <v>1273.43</v>
      </c>
      <c r="BH7" s="38">
        <v>1405.44</v>
      </c>
      <c r="BI7" s="38">
        <v>1496.09</v>
      </c>
      <c r="BJ7" s="38">
        <v>1113.76</v>
      </c>
      <c r="BK7" s="38">
        <v>1125.69</v>
      </c>
      <c r="BL7" s="38">
        <v>1134.67</v>
      </c>
      <c r="BM7" s="38">
        <v>1144.79</v>
      </c>
      <c r="BN7" s="38">
        <v>1061.58</v>
      </c>
      <c r="BO7" s="38">
        <v>1141.75</v>
      </c>
      <c r="BP7" s="38">
        <v>50.29</v>
      </c>
      <c r="BQ7" s="38">
        <v>47.86</v>
      </c>
      <c r="BR7" s="38">
        <v>46.02</v>
      </c>
      <c r="BS7" s="38">
        <v>42.43</v>
      </c>
      <c r="BT7" s="38">
        <v>46.36</v>
      </c>
      <c r="BU7" s="38">
        <v>34.25</v>
      </c>
      <c r="BV7" s="38">
        <v>46.48</v>
      </c>
      <c r="BW7" s="38">
        <v>40.6</v>
      </c>
      <c r="BX7" s="38">
        <v>56.04</v>
      </c>
      <c r="BY7" s="38">
        <v>58.52</v>
      </c>
      <c r="BZ7" s="38">
        <v>54.93</v>
      </c>
      <c r="CA7" s="38">
        <v>474.59</v>
      </c>
      <c r="CB7" s="38">
        <v>512.45000000000005</v>
      </c>
      <c r="CC7" s="38">
        <v>531.76</v>
      </c>
      <c r="CD7" s="38">
        <v>570.16999999999996</v>
      </c>
      <c r="CE7" s="38">
        <v>522.47</v>
      </c>
      <c r="CF7" s="38">
        <v>501.18</v>
      </c>
      <c r="CG7" s="38">
        <v>376.61</v>
      </c>
      <c r="CH7" s="38">
        <v>440.03</v>
      </c>
      <c r="CI7" s="38">
        <v>304.35000000000002</v>
      </c>
      <c r="CJ7" s="38">
        <v>296.3</v>
      </c>
      <c r="CK7" s="38">
        <v>292.18</v>
      </c>
      <c r="CL7" s="38">
        <v>62.79</v>
      </c>
      <c r="CM7" s="38">
        <v>60.45</v>
      </c>
      <c r="CN7" s="38">
        <v>56.81</v>
      </c>
      <c r="CO7" s="38">
        <v>52.16</v>
      </c>
      <c r="CP7" s="38">
        <v>50.75</v>
      </c>
      <c r="CQ7" s="38">
        <v>57.55</v>
      </c>
      <c r="CR7" s="38">
        <v>57.43</v>
      </c>
      <c r="CS7" s="38">
        <v>57.29</v>
      </c>
      <c r="CT7" s="38">
        <v>55.9</v>
      </c>
      <c r="CU7" s="38">
        <v>57.3</v>
      </c>
      <c r="CV7" s="38">
        <v>56.91</v>
      </c>
      <c r="CW7" s="38">
        <v>76.11</v>
      </c>
      <c r="CX7" s="38">
        <v>76.11</v>
      </c>
      <c r="CY7" s="38">
        <v>79.930000000000007</v>
      </c>
      <c r="CZ7" s="38">
        <v>80.95</v>
      </c>
      <c r="DA7" s="38">
        <v>80.930000000000007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NANPU</cp:lastModifiedBy>
  <cp:lastPrinted>2019-01-21T00:27:21Z</cp:lastPrinted>
  <dcterms:created xsi:type="dcterms:W3CDTF">2018-12-03T08:40:42Z</dcterms:created>
  <dcterms:modified xsi:type="dcterms:W3CDTF">2019-01-21T00:30:48Z</dcterms:modified>
  <cp:category/>
</cp:coreProperties>
</file>