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N202007003\Documents\財政係（係長）\決算\財政状況資料集\R2財政状況資料集\HP掲載原稿\"/>
    </mc:Choice>
  </mc:AlternateContent>
  <xr:revisionPtr revIDLastSave="0" documentId="13_ncr:1_{0BDDF0E2-083F-4BC6-BF4F-50007E858CDC}" xr6:coauthVersionLast="44" xr6:coauthVersionMax="44"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<sst xmlns="http://schemas.openxmlformats.org/spreadsheetml/2006/main" count="1092" uniqueCount="592">
  <si>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</si>
  <si>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</si>
  <si>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</si>
  <si>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</si>
  <si>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</si>
  <si>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</si>
  <si>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</si>
  <si>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</si>
  <si>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</si>
  <si>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</si>
  <si>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</si>
  <si>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</si>
  <si>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</si>
  <si>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</si>
  <si>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</si>
  <si>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</si>
  <si>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</si>
  <si>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</si>
  <si>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</si>
  <si>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</si>
  <si>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</si>
  <si>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</si>
  <si>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</si>
  <si>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</si>
  <si>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</si>
  <si>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</si>
  <si>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</si>
  <si>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</si>
  <si>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</si>
  <si>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</si>
  <si>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</si>
  <si>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</si>
  <si>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</si>
  <si>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</si>
  <si>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</si>
  <si>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</si>
  <si>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</si>
  <si>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</si>
  <si>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</si>
  <si>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</si>
  <si>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</si>
  <si>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</si>
  <si>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</si>
  <si>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</si>
  <si>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</si>
  <si>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</si>
  <si>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</si>
  <si>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</si>
  <si>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</si>
  <si>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</si>
  <si>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</si>
  <si>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</si>
  <si>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</si>
  <si>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</si>
  <si>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</si>
  <si>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</si>
  <si>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</si>
  <si>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</si>
  <si>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</si>
  <si>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</si>
  <si>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</si>
  <si>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</si>
  <si>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</si>
  <si>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</si>
  <si>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</si>
  <si>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</si>
  <si>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</si>
  <si>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</si>
  <si>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</si>
  <si>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</si>
  <si>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</si>
  <si>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</si>
  <si>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</si>
  <si>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</si>
  <si>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</si>
  <si>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</si>
  <si>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</si>
  <si>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</si>
  <si>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</si>
  <si>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</si>
  <si>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</si>
  <si>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</si>
  <si>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</si>
  <si>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</si>
  <si>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</si>
  <si>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</si>
  <si>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</si>
  <si>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</si>
  <si>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</si>
  <si>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</si>
  <si>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</si>
  <si>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</si>
  <si>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</si>
  <si>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</si>
  <si>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</si>
  <si>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</si>
  <si>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</si>
  <si>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</si>
  <si>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南富良野町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</si>
  <si>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</si>
  <si>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</si>
  <si>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</si>
  <si>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</si>
  <si>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</si>
  <si>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</si>
  <si>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</si>
  <si>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</si>
  <si>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</si>
  <si>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</si>
  <si>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</si>
  <si>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</si>
  <si>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</si>
  <si>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</si>
  <si>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</si>
  <si>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</si>
  <si>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</si>
  <si>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</si>
  <si>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</si>
  <si>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</si>
  <si>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</si>
  <si>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</si>
  <si>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</si>
  <si>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</si>
  <si>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</si>
  <si>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</si>
  <si>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</si>
  <si>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</si>
  <si>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</si>
  <si>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</si>
  <si>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</si>
  <si>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</si>
  <si>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</si>
  <si>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</si>
  <si>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</si>
  <si>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</si>
  <si>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</si>
  <si>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</si>
  <si>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</si>
  <si>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</si>
  <si>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</si>
  <si>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</si>
  <si>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</si>
  <si>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</si>
  <si>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</si>
  <si>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</si>
  <si>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</si>
  <si>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</si>
  <si>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</si>
  <si>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</si>
  <si>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</si>
  <si>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</si>
  <si>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</si>
  <si>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</si>
  <si>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</si>
  <si>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</si>
  <si>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</si>
  <si>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</si>
  <si>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</si>
  <si>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</si>
  <si>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</si>
  <si>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</si>
  <si>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</si>
  <si>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</si>
  <si>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</si>
  <si>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</si>
  <si>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</si>
  <si>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</si>
  <si>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</si>
  <si>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</si>
  <si>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</si>
  <si>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</si>
  <si>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</si>
  <si>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</si>
  <si>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</si>
  <si>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</si>
  <si>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</si>
  <si>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</si>
  <si>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</si>
  <si>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</si>
  <si>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</si>
  <si>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</si>
  <si>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</si>
  <si>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</si>
  <si>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</si>
  <si>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</si>
  <si>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</si>
  <si>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</si>
  <si>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</si>
  <si>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</si>
  <si>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</si>
  <si>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</si>
  <si>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</si>
  <si>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</si>
  <si>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</si>
  <si>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</si>
  <si>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</si>
  <si>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</si>
  <si>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</si>
  <si>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</si>
  <si>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</si>
  <si>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</si>
  <si>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</si>
  <si>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</si>
  <si>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</si>
  <si>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</si>
  <si>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</si>
  <si>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</si>
  <si>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</si>
  <si>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</si>
  <si>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</si>
  <si>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</si>
  <si>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</si>
  <si>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北海道南富良野町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</si>
  <si>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</si>
  <si>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</si>
  <si>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</si>
  <si>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</si>
  <si>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</si>
  <si>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</si>
  <si>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</si>
  <si>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</si>
  <si>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</si>
  <si>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</si>
  <si>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</si>
  <si>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</si>
  <si>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</si>
  <si>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</si>
  <si>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</si>
  <si>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</si>
  <si>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</si>
  <si>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</si>
  <si>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</si>
  <si>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</si>
  <si>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</si>
  <si>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</si>
  <si>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</si>
  <si>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</si>
  <si>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</si>
  <si>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</si>
  <si>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</si>
  <si>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</si>
  <si>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</si>
  <si>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</si>
  <si>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</si>
  <si>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</si>
  <si>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</si>
  <si>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</si>
  <si>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</si>
  <si>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</si>
  <si>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</si>
  <si>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</si>
  <si>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</si>
  <si>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</si>
  <si>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</si>
  <si>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</si>
  <si>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</si>
  <si>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</si>
  <si>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</si>
  <si>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</si>
  <si>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</si>
  <si>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</si>
  <si>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</si>
  <si>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</si>
  <si>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</si>
  <si>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</si>
  <si>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</si>
  <si>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</si>
  <si>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</si>
  <si>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</si>
  <si>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</si>
  <si>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</si>
  <si>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</si>
  <si>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</si>
  <si>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</si>
  <si>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</si>
  <si>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</si>
  <si>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</si>
  <si>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</si>
  <si>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</si>
  <si>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</si>
  <si>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</si>
  <si>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</si>
  <si>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</si>
  <si>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</si>
  <si>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</si>
  <si>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</si>
  <si>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</si>
  <si>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</si>
  <si>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</si>
  <si>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</si>
  <si>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</si>
  <si>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</si>
  <si>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</si>
  <si>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</si>
  <si>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</si>
  <si>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</si>
  <si>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</si>
  <si>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</si>
  <si>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</si>
  <si>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</si>
  <si>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</si>
  <si>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</si>
  <si>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</si>
  <si>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</si>
  <si>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</si>
  <si>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</si>
  <si>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</si>
  <si>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</si>
  <si>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</si>
  <si>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</si>
  <si>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</si>
  <si>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</si>
  <si>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</si>
  <si>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</si>
  <si>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</si>
  <si>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</si>
  <si>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</si>
  <si>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</si>
  <si>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</si>
  <si>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</si>
  <si>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</si>
  <si>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</si>
  <si>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</si>
  <si>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</si>
  <si>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</si>
  <si>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</si>
  <si>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</si>
  <si>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</si>
  <si>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</si>
  <si>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</si>
  <si>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</si>
  <si>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</si>
  <si>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</si>
  <si>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</si>
  <si>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</si>
  <si>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</si>
  <si>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</si>
  <si>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</si>
  <si>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</si>
  <si>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</si>
  <si>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</si>
  <si>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</si>
  <si>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</si>
  <si>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</si>
  <si>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</si>
  <si>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</si>
  <si>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</si>
  <si>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</si>
  <si>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</si>
  <si>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</si>
  <si>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</si>
  <si>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</si>
  <si>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</si>
  <si>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</si>
  <si>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</si>
  <si>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</si>
  <si>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</si>
  <si>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</si>
  <si>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</si>
  <si>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</si>
  <si>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</si>
  <si>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</si>
  <si>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</si>
  <si>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</si>
  <si>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</si>
  <si>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</si>
  <si>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</si>
  <si>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北海道南富良野町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</si>
  <si>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</si>
  <si>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</si>
  <si>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</si>
  <si>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</si>
  <si>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</si>
  <si>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</si>
  <si>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</si>
  <si>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</si>
  <si>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</si>
  <si>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</si>
  <si>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</si>
  <si>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</si>
  <si>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</si>
  <si>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</si>
  <si>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</si>
  <si>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</si>
  <si>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</si>
  <si>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</si>
  <si>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</si>
  <si>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</si>
  <si>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</si>
  <si>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</si>
  <si>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</si>
  <si>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</si>
  <si>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</si>
  <si>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</si>
  <si>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</si>
  <si>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</si>
  <si>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</si>
  <si>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</si>
  <si>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</si>
  <si>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</si>
  <si>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</si>
  <si>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</si>
  <si>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</si>
  <si>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</si>
  <si>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</si>
  <si>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</si>
  <si>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</si>
  <si>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</si>
  <si>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</si>
  <si>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</si>
  <si>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</si>
  <si>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</si>
  <si>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</si>
  <si>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</si>
  <si>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</si>
  <si>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</si>
  <si>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</si>
  <si>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</si>
  <si>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</si>
  <si>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</si>
  <si>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</si>
  <si>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</si>
  <si>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</si>
  <si>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</si>
  <si>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</si>
  <si>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</si>
  <si>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</si>
  <si>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</si>
  <si>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</si>
  <si>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</si>
  <si>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</si>
  <si>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</si>
  <si>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</si>
  <si>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</si>
  <si>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</si>
  <si>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</si>
  <si>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</si>
  <si>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</si>
  <si>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</si>
  <si>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</si>
  <si>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</si>
  <si>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</si>
  <si>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</si>
  <si>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</si>
  <si>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</si>
  <si>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</si>
  <si>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</si>
  <si>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</si>
  <si>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</si>
  <si>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</si>
  <si>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</si>
  <si>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</si>
  <si>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</si>
  <si>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</si>
  <si>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</si>
  <si>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</si>
  <si>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</si>
  <si>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</si>
  <si>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</si>
  <si>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</si>
  <si>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</si>
  <si>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</si>
  <si>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</si>
  <si>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</si>
  <si>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</si>
  <si>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</si>
  <si>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</si>
  <si>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</si>
  <si>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</si>
  <si>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</si>
  <si>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</si>
  <si>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</si>
  <si>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</si>
  <si>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</si>
  <si>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</si>
  <si>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</si>
  <si>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</si>
  <si>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</si>
  <si>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</si>
  <si>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</si>
  <si>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</si>
  <si>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</si>
  <si>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</si>
  <si>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</si>
  <si>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</si>
  <si>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</si>
  <si>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</si>
  <si>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</si>
  <si>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</si>
  <si>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</si>
  <si>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</si>
  <si>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</si>
  <si>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</si>
  <si>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</si>
  <si>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</si>
  <si>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</si>
  <si>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</si>
  <si>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</si>
  <si>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</si>
  <si>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</si>
  <si>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</si>
  <si>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</si>
  <si>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</si>
  <si>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</si>
  <si>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</si>
  <si>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</si>
  <si>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</si>
  <si>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</si>
  <si>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</si>
  <si>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</si>
  <si>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</si>
  <si>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</si>
  <si>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</si>
  <si>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</si>
  <si>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</si>
  <si>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</si>
  <si>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</si>
  <si>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</si>
  <si>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</si>
  <si>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</si>
  <si>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</si>
  <si>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</si>
  <si>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</si>
  <si>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</si>
  <si>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</si>
  <si>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</si>
  <si>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</si>
  <si>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</si>
  <si>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</si>
  <si>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</si>
  <si>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</si>
  <si>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</si>
  <si>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</si>
  <si>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</si>
  <si>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</si>
  <si>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</si>
  <si>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</si>
  <si>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</si>
  <si>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</si>
  <si>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</si>
  <si>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</si>
  <si>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</si>
  <si>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</si>
  <si>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</si>
  <si>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</si>
  <si>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</si>
  <si>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</si>
  <si>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</si>
  <si>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</si>
  <si>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</si>
  <si>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</si>
  <si>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</si>
  <si>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</si>
  <si>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4.81</t>
  </si>
  <si>
    <t>▲ 5.02</t>
  </si>
  <si>
    <t>▲ 5.22</t>
  </si>
  <si>
    <t>▲ 0.10</t>
  </si>
  <si>
    <t>一般会計</t>
  </si>
  <si>
    <t>介護保険特別会計</t>
  </si>
  <si>
    <t>簡易水道事業特別会計</t>
  </si>
  <si>
    <t>公共下水道事業特別会計</t>
  </si>
  <si>
    <t>国民健康保険事業特別会計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</si>
  <si>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</si>
  <si>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</si>
  <si>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</si>
  <si>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</si>
  <si>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</si>
  <si>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</si>
  <si>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</si>
  <si>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</si>
  <si>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</si>
  <si>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</si>
  <si>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富良野広域連合</t>
    <rPh sb="0" eb="3">
      <t>フラノ</t>
    </rPh>
    <rPh sb="3" eb="5">
      <t>コウイキ</t>
    </rPh>
    <rPh sb="5" eb="7">
      <t>レンゴウ</t>
    </rPh>
    <phoneticPr fontId="2"/>
  </si>
  <si>
    <t>上川教育研修センター組合</t>
    <rPh sb="0" eb="2">
      <t>カミカワ</t>
    </rPh>
    <rPh sb="2" eb="4">
      <t>キョウイク</t>
    </rPh>
    <rPh sb="4" eb="6">
      <t>ケンシュウ</t>
    </rPh>
    <rPh sb="10" eb="12">
      <t>クミアイ</t>
    </rPh>
    <phoneticPr fontId="2"/>
  </si>
  <si>
    <t>南富良野町振興公社</t>
    <rPh sb="0" eb="5">
      <t>ミナミフラノチョウ</t>
    </rPh>
    <rPh sb="5" eb="7">
      <t>シンコウ</t>
    </rPh>
    <rPh sb="7" eb="9">
      <t>コウシャ</t>
    </rPh>
    <phoneticPr fontId="2"/>
  </si>
  <si>
    <t>公共施設等整備基金</t>
    <phoneticPr fontId="5"/>
  </si>
  <si>
    <t>まちづくり応援基金</t>
    <phoneticPr fontId="5"/>
  </si>
  <si>
    <t>地域福祉基金</t>
    <phoneticPr fontId="5"/>
  </si>
  <si>
    <t>中山間ふるさと・水と土保全基金</t>
    <phoneticPr fontId="5"/>
  </si>
  <si>
    <t>森林環境譲与税基金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</si>
  <si>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</si>
  <si>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</si>
  <si>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</si>
  <si>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</si>
  <si>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</si>
  <si>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公債費の借入が償還額を上回ったことにより、地方債残高が減少し将来負担率、実質公債費比率ともに減少した。</t>
    <rPh sb="0" eb="3">
      <t>コウサイヒ</t>
    </rPh>
    <rPh sb="4" eb="6">
      <t>カリイレ</t>
    </rPh>
    <rPh sb="7" eb="9">
      <t>ショウカン</t>
    </rPh>
    <rPh sb="9" eb="10">
      <t>ガク</t>
    </rPh>
    <rPh sb="11" eb="13">
      <t>ウワマワ</t>
    </rPh>
    <rPh sb="21" eb="24">
      <t>チホウサイ</t>
    </rPh>
    <rPh sb="24" eb="26">
      <t>ザンダカ</t>
    </rPh>
    <rPh sb="27" eb="29">
      <t>ゲンショウ</t>
    </rPh>
    <rPh sb="30" eb="32">
      <t>ショウライ</t>
    </rPh>
    <rPh sb="32" eb="34">
      <t>フタン</t>
    </rPh>
    <rPh sb="34" eb="35">
      <t>リツ</t>
    </rPh>
    <rPh sb="36" eb="38">
      <t>ジッシツ</t>
    </rPh>
    <rPh sb="38" eb="41">
      <t>コウサイヒ</t>
    </rPh>
    <rPh sb="41" eb="43">
      <t>ヒリツ</t>
    </rPh>
    <rPh sb="46" eb="48">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</si>
  <si>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</si>
  <si>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</si>
  <si>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</si>
  <si>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老朽化した施設が多く存在していることから有形固定資産減価償却率が増加しているが、地方債残高が減少したことにより将来負担比率は減少した。</t>
    <rPh sb="0" eb="3">
      <t>ロウキュウカ</t>
    </rPh>
    <rPh sb="5" eb="7">
      <t>シセツ</t>
    </rPh>
    <rPh sb="8" eb="9">
      <t>オオ</t>
    </rPh>
    <rPh sb="10" eb="12">
      <t>ソンザイ</t>
    </rPh>
    <rPh sb="20" eb="22">
      <t>ユウケイ</t>
    </rPh>
    <rPh sb="22" eb="24">
      <t>コテイ</t>
    </rPh>
    <rPh sb="24" eb="26">
      <t>シサン</t>
    </rPh>
    <rPh sb="26" eb="28">
      <t>ゲンカ</t>
    </rPh>
    <rPh sb="28" eb="30">
      <t>ショウキャク</t>
    </rPh>
    <rPh sb="30" eb="31">
      <t>リツ</t>
    </rPh>
    <rPh sb="32" eb="34">
      <t>ゾウカ</t>
    </rPh>
    <rPh sb="40" eb="43">
      <t>チホウサイ</t>
    </rPh>
    <rPh sb="43" eb="45">
      <t>ザンダカ</t>
    </rPh>
    <rPh sb="46" eb="48">
      <t>ゲンショウ</t>
    </rPh>
    <rPh sb="55" eb="57">
      <t>ショウライ</t>
    </rPh>
    <rPh sb="57" eb="59">
      <t>フタン</t>
    </rPh>
    <rPh sb="59" eb="61">
      <t>ヒリツ</t>
    </rPh>
    <rPh sb="62" eb="64">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</si>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</sst>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AAC09CA-3A7F-4C4F-A823-C403EDE56B9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F6F7-44CA-9D4E-614F357F11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258736</c:v>
                </c:pt>
                <c:pt idx="1">
                  <c:v>421089</c:v>
                </c:pt>
                <c:pt idx="2">
                  <c:v>139633</c:v>
                </c:pt>
                <c:pt idx="3">
                  <c:v>184818</c:v>
                </c:pt>
                <c:pt idx="4">
                  <c:v>263355</c:v>
                </c:pt>
              </c:numCache>
            </c:numRef>
          </c:val>
          <c:smooth val="0"/>
          <c:extLst>
            <c:ext xmlns:c16="http://schemas.microsoft.com/office/drawing/2014/chart" uri="{C3380CC4-5D6E-409C-BE32-E72D297353CC}">
              <c16:uniqueId val="{00000001-F6F7-44CA-9D4E-614F357F11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3.08</c:v>
                </c:pt>
                <c:pt idx="1">
                  <c:v>3.51</c:v>
                </c:pt>
                <c:pt idx="2">
                  <c:v>2.77</c:v>
                </c:pt>
                <c:pt idx="3">
                  <c:v>2.68</c:v>
                </c:pt>
                <c:pt idx="4">
                  <c:v>2.5099999999999998</c:v>
                </c:pt>
              </c:numCache>
            </c:numRef>
          </c:val>
          <c:extLst>
            <c:ext xmlns:c16="http://schemas.microsoft.com/office/drawing/2014/chart" uri="{C3380CC4-5D6E-409C-BE32-E72D297353CC}">
              <c16:uniqueId val="{00000000-8740-464A-B4F3-E6EB920452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28.09</c:v>
                </c:pt>
                <c:pt idx="1">
                  <c:v>25.42</c:v>
                </c:pt>
                <c:pt idx="2">
                  <c:v>21.14</c:v>
                </c:pt>
                <c:pt idx="3">
                  <c:v>23.15</c:v>
                </c:pt>
                <c:pt idx="4">
                  <c:v>22.6</c:v>
                </c:pt>
              </c:numCache>
            </c:numRef>
          </c:val>
          <c:extLst>
            <c:ext xmlns:c16="http://schemas.microsoft.com/office/drawing/2014/chart" uri="{C3380CC4-5D6E-409C-BE32-E72D297353CC}">
              <c16:uniqueId val="{00000001-8740-464A-B4F3-E6EB920452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-4.8099999999999996</c:v>
                </c:pt>
                <c:pt idx="1">
                  <c:v>-5.0199999999999996</c:v>
                </c:pt>
                <c:pt idx="2">
                  <c:v>-5.22</c:v>
                </c:pt>
                <c:pt idx="3">
                  <c:v>0.68</c:v>
                </c:pt>
                <c:pt idx="4">
                  <c:v>-0.1</c:v>
                </c:pt>
              </c:numCache>
            </c:numRef>
          </c:val>
          <c:smooth val="0"/>
          <c:extLst>
            <c:ext xmlns:c16="http://schemas.microsoft.com/office/drawing/2014/chart" uri="{C3380CC4-5D6E-409C-BE32-E72D297353CC}">
              <c16:uniqueId val="{00000002-8740-464A-B4F3-E6EB920452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23-4BF4-95A4-EFA1B892DB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23-4BF4-95A4-EFA1B892DB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23-4BF4-95A4-EFA1B892DB2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23-4BF4-95A4-EFA1B892DB2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823-4BF4-95A4-EFA1B892DB2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0.17</c:v>
                </c:pt>
                <c:pt idx="4">
                  <c:v>#N/A</c:v>
                </c:pt>
                <c:pt idx="5">
                  <c:v>0.01</c:v>
                </c:pt>
                <c:pt idx="6">
                  <c:v>#N/A</c:v>
                </c:pt>
                <c:pt idx="7">
                  <c:v>0.21</c:v>
                </c:pt>
                <c:pt idx="8">
                  <c:v>#N/A</c:v>
                </c:pt>
                <c:pt idx="9">
                  <c:v>0.02</c:v>
                </c:pt>
              </c:numCache>
            </c:numRef>
          </c:val>
          <c:extLst>
            <c:ext xmlns:c16="http://schemas.microsoft.com/office/drawing/2014/chart" uri="{C3380CC4-5D6E-409C-BE32-E72D297353CC}">
              <c16:uniqueId val="{00000005-5823-4BF4-95A4-EFA1B892DB2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0.03</c:v>
                </c:pt>
                <c:pt idx="4">
                  <c:v>#N/A</c:v>
                </c:pt>
                <c:pt idx="5">
                  <c:v>0.03</c:v>
                </c:pt>
                <c:pt idx="6">
                  <c:v>#N/A</c:v>
                </c:pt>
                <c:pt idx="7">
                  <c:v>0.03</c:v>
                </c:pt>
                <c:pt idx="8">
                  <c:v>#N/A</c:v>
                </c:pt>
                <c:pt idx="9">
                  <c:v>0.05</c:v>
                </c:pt>
              </c:numCache>
            </c:numRef>
          </c:val>
          <c:extLst>
            <c:ext xmlns:c16="http://schemas.microsoft.com/office/drawing/2014/chart" uri="{C3380CC4-5D6E-409C-BE32-E72D297353CC}">
              <c16:uniqueId val="{00000006-5823-4BF4-95A4-EFA1B892DB2E}"/>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7.0000000000000007E-2</c:v>
                </c:pt>
                <c:pt idx="2">
                  <c:v>#N/A</c:v>
                </c:pt>
                <c:pt idx="3">
                  <c:v>0.05</c:v>
                </c:pt>
                <c:pt idx="4">
                  <c:v>#N/A</c:v>
                </c:pt>
                <c:pt idx="5">
                  <c:v>0.06</c:v>
                </c:pt>
                <c:pt idx="6">
                  <c:v>#N/A</c:v>
                </c:pt>
                <c:pt idx="7">
                  <c:v>0.06</c:v>
                </c:pt>
                <c:pt idx="8">
                  <c:v>#N/A</c:v>
                </c:pt>
                <c:pt idx="9">
                  <c:v>0.08</c:v>
                </c:pt>
              </c:numCache>
            </c:numRef>
          </c:val>
          <c:extLst>
            <c:ext xmlns:c16="http://schemas.microsoft.com/office/drawing/2014/chart" uri="{C3380CC4-5D6E-409C-BE32-E72D297353CC}">
              <c16:uniqueId val="{00000007-5823-4BF4-95A4-EFA1B892DB2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c:v>
                </c:pt>
                <c:pt idx="2">
                  <c:v>#N/A</c:v>
                </c:pt>
                <c:pt idx="3">
                  <c:v>0.1</c:v>
                </c:pt>
                <c:pt idx="4">
                  <c:v>#N/A</c:v>
                </c:pt>
                <c:pt idx="5">
                  <c:v>0.1</c:v>
                </c:pt>
                <c:pt idx="6">
                  <c:v>#N/A</c:v>
                </c:pt>
                <c:pt idx="7">
                  <c:v>0.1</c:v>
                </c:pt>
                <c:pt idx="8">
                  <c:v>#N/A</c:v>
                </c:pt>
                <c:pt idx="9">
                  <c:v>0.1</c:v>
                </c:pt>
              </c:numCache>
            </c:numRef>
          </c:val>
          <c:extLst>
            <c:ext xmlns:c16="http://schemas.microsoft.com/office/drawing/2014/chart" uri="{C3380CC4-5D6E-409C-BE32-E72D297353CC}">
              <c16:uniqueId val="{00000008-5823-4BF4-95A4-EFA1B892DB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3.08</c:v>
                </c:pt>
                <c:pt idx="2">
                  <c:v>#N/A</c:v>
                </c:pt>
                <c:pt idx="3">
                  <c:v>3.51</c:v>
                </c:pt>
                <c:pt idx="4">
                  <c:v>#N/A</c:v>
                </c:pt>
                <c:pt idx="5">
                  <c:v>2.76</c:v>
                </c:pt>
                <c:pt idx="6">
                  <c:v>#N/A</c:v>
                </c:pt>
                <c:pt idx="7">
                  <c:v>2.67</c:v>
                </c:pt>
                <c:pt idx="8">
                  <c:v>#N/A</c:v>
                </c:pt>
                <c:pt idx="9">
                  <c:v>2.5099999999999998</c:v>
                </c:pt>
              </c:numCache>
            </c:numRef>
          </c:val>
          <c:extLst>
            <c:ext xmlns:c16="http://schemas.microsoft.com/office/drawing/2014/chart" uri="{C3380CC4-5D6E-409C-BE32-E72D297353CC}">
              <c16:uniqueId val="{00000009-5823-4BF4-95A4-EFA1B892DB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617</c:v>
                </c:pt>
                <c:pt idx="5">
                  <c:v>636</c:v>
                </c:pt>
                <c:pt idx="8">
                  <c:v>681</c:v>
                </c:pt>
                <c:pt idx="11">
                  <c:v>690</c:v>
                </c:pt>
                <c:pt idx="14">
                  <c:v>646</c:v>
                </c:pt>
              </c:numCache>
            </c:numRef>
          </c:val>
          <c:extLst>
            <c:ext xmlns:c16="http://schemas.microsoft.com/office/drawing/2014/chart" uri="{C3380CC4-5D6E-409C-BE32-E72D297353CC}">
              <c16:uniqueId val="{00000000-9A5A-4C4D-A899-C2F1533252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5A-4C4D-A899-C2F1533252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33</c:v>
                </c:pt>
                <c:pt idx="6">
                  <c:v>36</c:v>
                </c:pt>
                <c:pt idx="9">
                  <c:v>46</c:v>
                </c:pt>
                <c:pt idx="12">
                  <c:v>46</c:v>
                </c:pt>
              </c:numCache>
            </c:numRef>
          </c:val>
          <c:extLst>
            <c:ext xmlns:c16="http://schemas.microsoft.com/office/drawing/2014/chart" uri="{C3380CC4-5D6E-409C-BE32-E72D297353CC}">
              <c16:uniqueId val="{00000002-9A5A-4C4D-A899-C2F1533252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19</c:v>
                </c:pt>
                <c:pt idx="6">
                  <c:v>13</c:v>
                </c:pt>
                <c:pt idx="9">
                  <c:v>13</c:v>
                </c:pt>
                <c:pt idx="12">
                  <c:v>13</c:v>
                </c:pt>
              </c:numCache>
            </c:numRef>
          </c:val>
          <c:extLst>
            <c:ext xmlns:c16="http://schemas.microsoft.com/office/drawing/2014/chart" uri="{C3380CC4-5D6E-409C-BE32-E72D297353CC}">
              <c16:uniqueId val="{00000003-9A5A-4C4D-A899-C2F1533252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108</c:v>
                </c:pt>
                <c:pt idx="3">
                  <c:v>101</c:v>
                </c:pt>
                <c:pt idx="6">
                  <c:v>99</c:v>
                </c:pt>
                <c:pt idx="9">
                  <c:v>100</c:v>
                </c:pt>
                <c:pt idx="12">
                  <c:v>87</c:v>
                </c:pt>
              </c:numCache>
            </c:numRef>
          </c:val>
          <c:extLst>
            <c:ext xmlns:c16="http://schemas.microsoft.com/office/drawing/2014/chart" uri="{C3380CC4-5D6E-409C-BE32-E72D297353CC}">
              <c16:uniqueId val="{00000004-9A5A-4C4D-A899-C2F1533252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5A-4C4D-A899-C2F1533252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5A-4C4D-A899-C2F1533252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767</c:v>
                </c:pt>
                <c:pt idx="3">
                  <c:v>807</c:v>
                </c:pt>
                <c:pt idx="6">
                  <c:v>846</c:v>
                </c:pt>
                <c:pt idx="9">
                  <c:v>850</c:v>
                </c:pt>
                <c:pt idx="12">
                  <c:v>778</c:v>
                </c:pt>
              </c:numCache>
            </c:numRef>
          </c:val>
          <c:extLst>
            <c:ext xmlns:c16="http://schemas.microsoft.com/office/drawing/2014/chart" uri="{C3380CC4-5D6E-409C-BE32-E72D297353CC}">
              <c16:uniqueId val="{00000007-9A5A-4C4D-A899-C2F1533252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302</c:v>
                </c:pt>
                <c:pt idx="2">
                  <c:v>#N/A</c:v>
                </c:pt>
                <c:pt idx="3">
                  <c:v>#N/A</c:v>
                </c:pt>
                <c:pt idx="4">
                  <c:v>324</c:v>
                </c:pt>
                <c:pt idx="5">
                  <c:v>#N/A</c:v>
                </c:pt>
                <c:pt idx="6">
                  <c:v>#N/A</c:v>
                </c:pt>
                <c:pt idx="7">
                  <c:v>313</c:v>
                </c:pt>
                <c:pt idx="8">
                  <c:v>#N/A</c:v>
                </c:pt>
                <c:pt idx="9">
                  <c:v>#N/A</c:v>
                </c:pt>
                <c:pt idx="10">
                  <c:v>319</c:v>
                </c:pt>
                <c:pt idx="11">
                  <c:v>#N/A</c:v>
                </c:pt>
                <c:pt idx="12">
                  <c:v>#N/A</c:v>
                </c:pt>
                <c:pt idx="13">
                  <c:v>278</c:v>
                </c:pt>
                <c:pt idx="14">
                  <c:v>#N/A</c:v>
                </c:pt>
              </c:numCache>
            </c:numRef>
          </c:val>
          <c:smooth val="0"/>
          <c:extLst>
            <c:ext xmlns:c16="http://schemas.microsoft.com/office/drawing/2014/chart" uri="{C3380CC4-5D6E-409C-BE32-E72D297353CC}">
              <c16:uniqueId val="{00000008-9A5A-4C4D-A899-C2F1533252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5122</c:v>
                </c:pt>
                <c:pt idx="5">
                  <c:v>5139</c:v>
                </c:pt>
                <c:pt idx="8">
                  <c:v>4676</c:v>
                </c:pt>
                <c:pt idx="11">
                  <c:v>4417</c:v>
                </c:pt>
                <c:pt idx="14">
                  <c:v>4409</c:v>
                </c:pt>
              </c:numCache>
            </c:numRef>
          </c:val>
          <c:extLst>
            <c:ext xmlns:c16="http://schemas.microsoft.com/office/drawing/2014/chart" uri="{C3380CC4-5D6E-409C-BE32-E72D297353CC}">
              <c16:uniqueId val="{00000000-C59E-49BE-9C61-D50A3BC3B5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118</c:v>
                </c:pt>
                <c:pt idx="5">
                  <c:v>191</c:v>
                </c:pt>
                <c:pt idx="8">
                  <c:v>276</c:v>
                </c:pt>
                <c:pt idx="11">
                  <c:v>401</c:v>
                </c:pt>
                <c:pt idx="14">
                  <c:v>453</c:v>
                </c:pt>
              </c:numCache>
            </c:numRef>
          </c:val>
          <c:extLst>
            <c:ext xmlns:c16="http://schemas.microsoft.com/office/drawing/2014/chart" uri="{C3380CC4-5D6E-409C-BE32-E72D297353CC}">
              <c16:uniqueId val="{00000001-C59E-49BE-9C61-D50A3BC3B5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1829</c:v>
                </c:pt>
                <c:pt idx="5">
                  <c:v>1692</c:v>
                </c:pt>
                <c:pt idx="8">
                  <c:v>1612</c:v>
                </c:pt>
                <c:pt idx="11">
                  <c:v>1627</c:v>
                </c:pt>
                <c:pt idx="14">
                  <c:v>1564</c:v>
                </c:pt>
              </c:numCache>
            </c:numRef>
          </c:val>
          <c:extLst>
            <c:ext xmlns:c16="http://schemas.microsoft.com/office/drawing/2014/chart" uri="{C3380CC4-5D6E-409C-BE32-E72D297353CC}">
              <c16:uniqueId val="{00000002-C59E-49BE-9C61-D50A3BC3B5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9E-49BE-9C61-D50A3BC3B5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9E-49BE-9C61-D50A3BC3B5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9E-49BE-9C61-D50A3BC3B5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348</c:v>
                </c:pt>
                <c:pt idx="3">
                  <c:v>354</c:v>
                </c:pt>
                <c:pt idx="6">
                  <c:v>308</c:v>
                </c:pt>
                <c:pt idx="9">
                  <c:v>314</c:v>
                </c:pt>
                <c:pt idx="12">
                  <c:v>285</c:v>
                </c:pt>
              </c:numCache>
            </c:numRef>
          </c:val>
          <c:extLst>
            <c:ext xmlns:c16="http://schemas.microsoft.com/office/drawing/2014/chart" uri="{C3380CC4-5D6E-409C-BE32-E72D297353CC}">
              <c16:uniqueId val="{00000006-C59E-49BE-9C61-D50A3BC3B5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100</c:v>
                </c:pt>
                <c:pt idx="3">
                  <c:v>82</c:v>
                </c:pt>
                <c:pt idx="6">
                  <c:v>79</c:v>
                </c:pt>
                <c:pt idx="9">
                  <c:v>67</c:v>
                </c:pt>
                <c:pt idx="12">
                  <c:v>58</c:v>
                </c:pt>
              </c:numCache>
            </c:numRef>
          </c:val>
          <c:extLst>
            <c:ext xmlns:c16="http://schemas.microsoft.com/office/drawing/2014/chart" uri="{C3380CC4-5D6E-409C-BE32-E72D297353CC}">
              <c16:uniqueId val="{00000007-C59E-49BE-9C61-D50A3BC3B5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1045</c:v>
                </c:pt>
                <c:pt idx="3">
                  <c:v>1103</c:v>
                </c:pt>
                <c:pt idx="6">
                  <c:v>1063</c:v>
                </c:pt>
                <c:pt idx="9">
                  <c:v>1000</c:v>
                </c:pt>
                <c:pt idx="12">
                  <c:v>957</c:v>
                </c:pt>
              </c:numCache>
            </c:numRef>
          </c:val>
          <c:extLst>
            <c:ext xmlns:c16="http://schemas.microsoft.com/office/drawing/2014/chart" uri="{C3380CC4-5D6E-409C-BE32-E72D297353CC}">
              <c16:uniqueId val="{00000008-C59E-49BE-9C61-D50A3BC3B5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130</c:v>
                </c:pt>
                <c:pt idx="3">
                  <c:v>121</c:v>
                </c:pt>
                <c:pt idx="6">
                  <c:v>113</c:v>
                </c:pt>
                <c:pt idx="9">
                  <c:v>104</c:v>
                </c:pt>
                <c:pt idx="12">
                  <c:v>95</c:v>
                </c:pt>
              </c:numCache>
            </c:numRef>
          </c:val>
          <c:extLst>
            <c:ext xmlns:c16="http://schemas.microsoft.com/office/drawing/2014/chart" uri="{C3380CC4-5D6E-409C-BE32-E72D297353CC}">
              <c16:uniqueId val="{00000009-C59E-49BE-9C61-D50A3BC3B5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6766</c:v>
                </c:pt>
                <c:pt idx="3">
                  <c:v>6804</c:v>
                </c:pt>
                <c:pt idx="6">
                  <c:v>6294</c:v>
                </c:pt>
                <c:pt idx="9">
                  <c:v>5775</c:v>
                </c:pt>
                <c:pt idx="12">
                  <c:v>5408</c:v>
                </c:pt>
              </c:numCache>
            </c:numRef>
          </c:val>
          <c:extLst>
            <c:ext xmlns:c16="http://schemas.microsoft.com/office/drawing/2014/chart" uri="{C3380CC4-5D6E-409C-BE32-E72D297353CC}">
              <c16:uniqueId val="{0000000A-C59E-49BE-9C61-D50A3BC3B5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1321</c:v>
                </c:pt>
                <c:pt idx="2">
                  <c:v>#N/A</c:v>
                </c:pt>
                <c:pt idx="3">
                  <c:v>#N/A</c:v>
                </c:pt>
                <c:pt idx="4">
                  <c:v>1444</c:v>
                </c:pt>
                <c:pt idx="5">
                  <c:v>#N/A</c:v>
                </c:pt>
                <c:pt idx="6">
                  <c:v>#N/A</c:v>
                </c:pt>
                <c:pt idx="7">
                  <c:v>1292</c:v>
                </c:pt>
                <c:pt idx="8">
                  <c:v>#N/A</c:v>
                </c:pt>
                <c:pt idx="9">
                  <c:v>#N/A</c:v>
                </c:pt>
                <c:pt idx="10">
                  <c:v>816</c:v>
                </c:pt>
                <c:pt idx="11">
                  <c:v>#N/A</c:v>
                </c:pt>
                <c:pt idx="12">
                  <c:v>#N/A</c:v>
                </c:pt>
                <c:pt idx="13">
                  <c:v>378</c:v>
                </c:pt>
                <c:pt idx="14">
                  <c:v>#N/A</c:v>
                </c:pt>
              </c:numCache>
            </c:numRef>
          </c:val>
          <c:smooth val="0"/>
          <c:extLst>
            <c:ext xmlns:c16="http://schemas.microsoft.com/office/drawing/2014/chart" uri="{C3380CC4-5D6E-409C-BE32-E72D297353CC}">
              <c16:uniqueId val="{0000000B-C59E-49BE-9C61-D50A3BC3B5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593</c:v>
                </c:pt>
                <c:pt idx="1">
                  <c:v>654</c:v>
                </c:pt>
                <c:pt idx="2">
                  <c:v>654</c:v>
                </c:pt>
              </c:numCache>
            </c:numRef>
          </c:val>
          <c:extLst>
            <c:ext xmlns:c16="http://schemas.microsoft.com/office/drawing/2014/chart" uri="{C3380CC4-5D6E-409C-BE32-E72D297353CC}">
              <c16:uniqueId val="{00000000-91D1-4FD1-8DB2-12142C3B8D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91D1-4FD1-8DB2-12142C3B8D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743</c:v>
                </c:pt>
                <c:pt idx="1">
                  <c:v>697</c:v>
                </c:pt>
                <c:pt idx="2">
                  <c:v>634</c:v>
                </c:pt>
              </c:numCache>
            </c:numRef>
          </c:val>
          <c:extLst>
            <c:ext xmlns:c16="http://schemas.microsoft.com/office/drawing/2014/chart" uri="{C3380CC4-5D6E-409C-BE32-E72D297353CC}">
              <c16:uniqueId val="{00000002-91D1-4FD1-8DB2-12142C3B8D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4775826258023332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{CDB2068D-8810-4744-8595-D442DDD76602}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E44-4521-B69C-B2C51A4DFC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{F23EA41E-465D-457E-9FCF-0124F7601B66}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44-4521-B69C-B2C51A4DFC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{22A394C8-2A01-447D-967C-166EE27D3141}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44-4521-B69C-B2C51A4DFC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{2DFD33ED-8891-4F64-ACEB-AFA7FD0A258D}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44-4521-B69C-B2C51A4DFC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{BC8DB3B8-5CCA-4D04-AFA4-3DE1809E184B}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44-4521-B69C-B2C51A4DFC82}"/>
                </c:ext>
              </c:extLst>
            </c:dLbl>
            <c:dLbl>
              <c:idx val="8"/>
              <c:layout>
                <c:manualLayout>
                  <c:x val="0"/>
                  <c:y val="5.9645032043597595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{A24792FA-AF08-47A6-809E-5DF95D5A22EB}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E44-4521-B69C-B2C51A4DFC82}"/>
                </c:ext>
              </c:extLst>
            </c:dLbl>
            <c:dLbl>
              <c:idx val="16"/>
              <c:layout>
                <c:manualLayout>
                  <c:x val="0"/>
                  <c:y val="8.8120335153180039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{71AEEFBD-E630-40C1-8A66-4FE8C7B44400}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E44-4521-B69C-B2C51A4DFC82}"/>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{22D84A9E-939E-4C7E-8823-272E0FC02619}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E44-4521-B69C-B2C51A4DFC8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{732B10FE-B734-488F-B7BF-432E104D8D3A}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E44-4521-B69C-B2C51A4DFC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74.3</c:v>
                </c:pt>
                <c:pt idx="8">
                  <c:v>74.400000000000006</c:v>
                </c:pt>
                <c:pt idx="16">
                  <c:v>74.400000000000006</c:v>
                </c:pt>
                <c:pt idx="24">
                  <c:v>75.599999999999994</c:v>
                </c:pt>
                <c:pt idx="32">
                  <c:v>76.7</c:v>
                </c:pt>
              </c:numCache>
            </c:numRef>
          </c:xVal>
          <c:yVal>
            <c:numRef>
              <c:f>公会計指標分析・財政指標組合せ分析表!$BP$51:$DC$51</c:f>
              <c:numCache>
                <c:formatCode>#,##0.0;"▲ "#,##0.0</c:formatCode>
                <c:ptCount val="40"/>
                <c:pt idx="0">
                  <c:v>57.4</c:v>
                </c:pt>
                <c:pt idx="8">
                  <c:v>64.8</c:v>
                </c:pt>
                <c:pt idx="16">
                  <c:v>59.4</c:v>
                </c:pt>
                <c:pt idx="24">
                  <c:v>37.299999999999997</c:v>
                </c:pt>
                <c:pt idx="32">
                  <c:v>16.399999999999999</c:v>
                </c:pt>
              </c:numCache>
            </c:numRef>
          </c:yVal>
          <c:smooth val="0"/>
          <c:extLst>
            <c:ext xmlns:c16="http://schemas.microsoft.com/office/drawing/2014/chart" uri="{C3380CC4-5D6E-409C-BE32-E72D297353CC}">
              <c16:uniqueId val="{00000009-8E44-4521-B69C-B2C51A4DFC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{42492781-3CF3-4285-A59B-51B7219CCAF9}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E44-4521-B69C-B2C51A4DFC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{91364780-09BC-48F6-BF59-ED9DBF754AB9}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44-4521-B69C-B2C51A4DFC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{C5B5EA61-C74C-4675-B3E6-F9588960B86A}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44-4521-B69C-B2C51A4DFC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{D28E4C7C-EC59-49DE-A36B-1B0B63E049E5}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44-4521-B69C-B2C51A4DFC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{5122A92C-B1DE-493E-8B67-1A0D2A19132A}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44-4521-B69C-B2C51A4DFC8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{CB4D11E2-9DB6-486C-A3BB-A3D6FCA8A3C2}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E44-4521-B69C-B2C51A4DFC8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{973E9872-5BBC-451F-AE14-AC71E04C3214}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E44-4521-B69C-B2C51A4DFC82}"/>
                </c:ext>
              </c:extLst>
            </c:dLbl>
            <c:dLbl>
              <c:idx val="24"/>
              <c:layout>
                <c:manualLayout>
                  <c:x val="-3.13592551378764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{F4C153B9-0022-4207-9FF7-95E356C5F87C}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E44-4521-B69C-B2C51A4DFC82}"/>
                </c:ext>
              </c:extLst>
            </c:dLbl>
            <c:dLbl>
              <c:idx val="32"/>
              <c:layout>
                <c:manualLayout>
                  <c:x val="-3.2672246162591886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{C682E90D-DA53-4D1F-9AEB-4CB3F626D5E5}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E44-4521-B69C-B2C51A4DFC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E44-4521-B69C-B2C51A4DFC8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{D325358F-401A-45B3-B433-1558545D570E}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1AB-4D01-B036-8E1105C2DD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{FBE50ED0-105B-4B03-AC0F-E023CD81FB67}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AB-4D01-B036-8E1105C2DD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{268E9B9B-CAC5-42DE-BFCB-95C2A2BA3A0F}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AB-4D01-B036-8E1105C2DD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{B5336F46-3593-4410-A2F0-C104BE99622D}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AB-4D01-B036-8E1105C2DD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{4F03264F-4E56-4E7B-853D-E8008B9DEC54}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AB-4D01-B036-8E1105C2DD9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{F3397357-AB1B-4430-9622-04629AB08058}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1AB-4D01-B036-8E1105C2DD9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{B54D2D27-E4A4-427D-8603-64C42D3FB054}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1AB-4D01-B036-8E1105C2DD9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{C87B124F-9E2E-4A4F-B283-4EDDB19A3B08}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1AB-4D01-B036-8E1105C2DD9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{F06EE096-8A44-4356-835C-E9973D433E1D}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1AB-4D01-B036-8E1105C2DD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12.4</c:v>
                </c:pt>
                <c:pt idx="16">
                  <c:v>14</c:v>
                </c:pt>
                <c:pt idx="24">
                  <c:v>14.5</c:v>
                </c:pt>
                <c:pt idx="32">
                  <c:v>13.7</c:v>
                </c:pt>
              </c:numCache>
            </c:numRef>
          </c:xVal>
          <c:yVal>
            <c:numRef>
              <c:f>公会計指標分析・財政指標組合せ分析表!$BP$73:$DC$73</c:f>
              <c:numCache>
                <c:formatCode>#,##0.0;"▲ "#,##0.0</c:formatCode>
                <c:ptCount val="40"/>
                <c:pt idx="0">
                  <c:v>57.4</c:v>
                </c:pt>
                <c:pt idx="8">
                  <c:v>64.8</c:v>
                </c:pt>
                <c:pt idx="16">
                  <c:v>59.4</c:v>
                </c:pt>
                <c:pt idx="24">
                  <c:v>37.299999999999997</c:v>
                </c:pt>
                <c:pt idx="32">
                  <c:v>16.399999999999999</c:v>
                </c:pt>
              </c:numCache>
            </c:numRef>
          </c:yVal>
          <c:smooth val="0"/>
          <c:extLst>
            <c:ext xmlns:c16="http://schemas.microsoft.com/office/drawing/2014/chart" uri="{C3380CC4-5D6E-409C-BE32-E72D297353CC}">
              <c16:uniqueId val="{00000009-91AB-4D01-B036-8E1105C2DD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3880239204552E-2"/>
                  <c:y val="-0.10557949924207501"/>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{2C6419E6-A08F-402E-AF82-C4DBCEAD495E}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1AB-4D01-B036-8E1105C2DD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{FABDA3BB-2175-4D1E-8A8B-1D95F0ACCE94}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AB-4D01-B036-8E1105C2DD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{5E9B0FFA-03FD-469F-A57C-3ABC4243E97C}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AB-4D01-B036-8E1105C2DD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{45D4F238-B801-4EB3-8578-BCF162E8544C}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AB-4D01-B036-8E1105C2DD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{AA0A4BF3-B77D-4750-9722-9E5197723D44}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AB-4D01-B036-8E1105C2DD93}"/>
                </c:ext>
              </c:extLst>
            </c:dLbl>
            <c:dLbl>
              <c:idx val="8"/>
              <c:layout>
                <c:manualLayout>
                  <c:x val="-4.5160355153971272E-2"/>
                  <c:y val="-8.178089426244274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{7AF270AB-A066-4648-A177-07B201AC05B9}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1AB-4D01-B036-8E1105C2DD93}"/>
                </c:ext>
              </c:extLst>
            </c:dLbl>
            <c:dLbl>
              <c:idx val="16"/>
              <c:layout>
                <c:manualLayout>
                  <c:x val="-1.8235628084249993E-2"/>
                  <c:y val="-7.18770099739230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{F2FFB36D-A3BD-439F-BF85-CD2177A35508}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1AB-4D01-B036-8E1105C2DD93}"/>
                </c:ext>
              </c:extLst>
            </c:dLbl>
            <c:dLbl>
              <c:idx val="24"/>
              <c:layout>
                <c:manualLayout>
                  <c:x val="-2.2880310423731148E-2"/>
                  <c:y val="-7.5021902080064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{B080B876-42DD-48DC-8AE4-5598370D7ED4}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1AB-4D01-B036-8E1105C2DD93}"/>
                </c:ext>
              </c:extLst>
            </c:dLbl>
            <c:dLbl>
              <c:idx val="32"/>
              <c:layout>
                <c:manualLayout>
                  <c:x val="-3.1570342725075584E-2"/>
                  <c:y val="-4.53436417525225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{A8EDA379-65E6-45CE-A202-F329B7E177E1}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1AB-4D01-B036-8E1105C2DD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AB-4D01-B036-8E1105C2DD93}"/>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
2,368
665.54
4,562,459
4,369,137
72,787
2,895,248
5,408,360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町内に大型事業所等が少ないことなどにより財政基盤が弱く、類似団体平均を下回っている。人件費の平準化や投資的経費の抑制とともに、公共料金の改定や町税の収納率向上など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経常収支比率は公債費の減少等により、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ポイント上回っているため、投資的経費の管理や施設の統廃合など、行財政改革の取り組みを一層推進し、義務的経費の抑制に努める。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131535</xdr:rowOff>
    </xdr:from>
    <xdr:to>
      <xdr:col>23</xdr:col>
      <xdr:colOff>133350</xdr:colOff>
      <xdr:row>64</xdr:row>
      <xdr:rowOff>139337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32885"/>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139337</xdr:rowOff>
    </xdr:from>
    <xdr:to>
      <xdr:col>19</xdr:col>
      <xdr:colOff>133350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11213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9253</xdr:rowOff>
    </xdr:from>
    <xdr:to>
      <xdr:col>15</xdr:col>
      <xdr:colOff>82550</xdr:colOff>
      <xdr:row>65</xdr:row>
      <xdr:rowOff>60960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1535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46265</xdr:rowOff>
    </xdr:from>
    <xdr:to>
      <xdr:col>11</xdr:col>
      <xdr:colOff>31750</xdr:colOff>
      <xdr:row>65</xdr:row>
      <xdr:rowOff>9253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019065"/>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52812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5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88537</xdr:rowOff>
    </xdr:from>
    <xdr:to>
      <xdr:col>19</xdr:col>
      <xdr:colOff>184150</xdr:colOff>
      <xdr:row>65</xdr:row>
      <xdr:rowOff>18687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3464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4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129903</xdr:rowOff>
    </xdr:from>
    <xdr:to>
      <xdr:col>11</xdr:col>
      <xdr:colOff>82550</xdr:colOff>
      <xdr:row>65</xdr:row>
      <xdr:rowOff>60053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44830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166915</xdr:rowOff>
    </xdr:from>
    <xdr:to>
      <xdr:col>7</xdr:col>
      <xdr:colOff>31750</xdr:colOff>
      <xdr:row>64</xdr:row>
      <xdr:rowOff>97065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81842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山間に広大な行政面積を持ち、かつ中心部に人造湖を抱えていることから、集落が分散し行政コストが高くなる地理的条件にあり、類似団体平均を上回っている。人件費の平準化や、近隣市町村との広域事務化の拡大などにより経費節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46881</xdr:rowOff>
    </xdr:from>
    <xdr:to>
      <xdr:col>23</xdr:col>
      <xdr:colOff>133350</xdr:colOff>
      <xdr:row>82</xdr:row>
      <xdr:rowOff>101029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05781"/>
          <a:ext cx="838200" cy="5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46881</xdr:rowOff>
    </xdr:from>
    <xdr:to>
      <xdr:col>19</xdr:col>
      <xdr:colOff>133350</xdr:colOff>
      <xdr:row>82</xdr:row>
      <xdr:rowOff>47991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105781"/>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47991</xdr:rowOff>
    </xdr:from>
    <xdr:to>
      <xdr:col>15</xdr:col>
      <xdr:colOff>82550</xdr:colOff>
      <xdr:row>82</xdr:row>
      <xdr:rowOff>62830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106891"/>
          <a:ext cx="889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62830</xdr:rowOff>
    </xdr:from>
    <xdr:to>
      <xdr:col>11</xdr:col>
      <xdr:colOff>31750</xdr:colOff>
      <xdr:row>82</xdr:row>
      <xdr:rowOff>125769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4121730"/>
          <a:ext cx="889000" cy="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50229</xdr:rowOff>
    </xdr:from>
    <xdr:to>
      <xdr:col>23</xdr:col>
      <xdr:colOff>184150</xdr:colOff>
      <xdr:row>82</xdr:row>
      <xdr:rowOff>151829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22306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08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167531</xdr:rowOff>
    </xdr:from>
    <xdr:to>
      <xdr:col>19</xdr:col>
      <xdr:colOff>184150</xdr:colOff>
      <xdr:row>82</xdr:row>
      <xdr:rowOff>97681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82458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14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168641</xdr:rowOff>
    </xdr:from>
    <xdr:to>
      <xdr:col>15</xdr:col>
      <xdr:colOff>133350</xdr:colOff>
      <xdr:row>82</xdr:row>
      <xdr:rowOff>98791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83568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12030</xdr:rowOff>
    </xdr:from>
    <xdr:to>
      <xdr:col>11</xdr:col>
      <xdr:colOff>82550</xdr:colOff>
      <xdr:row>82</xdr:row>
      <xdr:rowOff>113630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98407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74969</xdr:rowOff>
    </xdr:from>
    <xdr:to>
      <xdr:col>7</xdr:col>
      <xdr:colOff>31750</xdr:colOff>
      <xdr:row>83</xdr:row>
      <xdr:rowOff>5119</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1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161346</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2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と類似団体平均を上回っている。職員構成にバラツキがあることから、今後も増減が予想されるが、計画的な職員採用と給与の適正化を図り縮減に努める。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88</xdr:row>
      <xdr:rowOff>78423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5743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141288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333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117157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15211"/>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99061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72982"/>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27623</xdr:rowOff>
    </xdr:from>
    <xdr:to>
      <xdr:col>81</xdr:col>
      <xdr:colOff>95250</xdr:colOff>
      <xdr:row>88</xdr:row>
      <xdr:rowOff>129223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94950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1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2,385</a:t>
          </a:r>
          <a:r>
            <a:rPr kumimoji="1" lang="ja-JP" altLang="en-US" sz="1300">
              <a:latin typeface="ＭＳ Ｐゴシック" panose="020B0600070205080204" pitchFamily="50" charset="-128"/>
              <a:ea typeface="ＭＳ Ｐゴシック" panose="020B0600070205080204" pitchFamily="50" charset="-128"/>
            </a:rPr>
            <a:t>人と少ないため</a:t>
          </a:r>
          <a:r>
            <a:rPr kumimoji="1" lang="en-US" altLang="ja-JP" sz="1300">
              <a:latin typeface="ＭＳ Ｐゴシック" panose="020B0600070205080204" pitchFamily="50" charset="-128"/>
              <a:ea typeface="ＭＳ Ｐゴシック" panose="020B0600070205080204" pitchFamily="50" charset="-128"/>
            </a:rPr>
            <a:t>33.54</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人と類似団体平均を上回っている。雇用の創設や住宅施策、更には子育て施策の充実により人口流出の抑制に努めるとともに人件費の平準化を図る。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79070</xdr:rowOff>
    </xdr:from>
    <xdr:to>
      <xdr:col>81</xdr:col>
      <xdr:colOff>44450</xdr:colOff>
      <xdr:row>63</xdr:row>
      <xdr:rowOff>102476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880420"/>
          <a:ext cx="8382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102476</xdr:rowOff>
    </xdr:from>
    <xdr:to>
      <xdr:col>77</xdr:col>
      <xdr:colOff>44450</xdr:colOff>
      <xdr:row>63</xdr:row>
      <xdr:rowOff>133362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903826"/>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51079</xdr:rowOff>
    </xdr:from>
    <xdr:to>
      <xdr:col>72</xdr:col>
      <xdr:colOff>203200</xdr:colOff>
      <xdr:row>63</xdr:row>
      <xdr:rowOff>133362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52429"/>
          <a:ext cx="889000" cy="8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51079</xdr:rowOff>
    </xdr:from>
    <xdr:to>
      <xdr:col>68</xdr:col>
      <xdr:colOff>152400</xdr:colOff>
      <xdr:row>63</xdr:row>
      <xdr:rowOff>51803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85242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28270</xdr:rowOff>
    </xdr:from>
    <xdr:to>
      <xdr:col>81</xdr:col>
      <xdr:colOff>95250</xdr:colOff>
      <xdr:row>63</xdr:row>
      <xdr:rowOff>129870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347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0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51676</xdr:rowOff>
    </xdr:from>
    <xdr:to>
      <xdr:col>77</xdr:col>
      <xdr:colOff>95250</xdr:colOff>
      <xdr:row>63</xdr:row>
      <xdr:rowOff>153276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138053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39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82562</xdr:rowOff>
    </xdr:from>
    <xdr:to>
      <xdr:col>73</xdr:col>
      <xdr:colOff>44450</xdr:colOff>
      <xdr:row>64</xdr:row>
      <xdr:rowOff>12712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168939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7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279</xdr:rowOff>
    </xdr:from>
    <xdr:to>
      <xdr:col>68</xdr:col>
      <xdr:colOff>203200</xdr:colOff>
      <xdr:row>63</xdr:row>
      <xdr:rowOff>101879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0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86656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8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1003</xdr:rowOff>
    </xdr:from>
    <xdr:to>
      <xdr:col>64</xdr:col>
      <xdr:colOff>152400</xdr:colOff>
      <xdr:row>63</xdr:row>
      <xdr:rowOff>102603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87380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8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特別養護老人ホーム整備事業）の償還が完了し元利償還金が減少したことにより公債費率は減少したが、類似団体平均を上回っている。今後においても地方債元利償還金の増加が見込まれるが、計画的な事業実施による地方債発行額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140970</xdr:rowOff>
    </xdr:from>
    <xdr:to>
      <xdr:col>81</xdr:col>
      <xdr:colOff>44450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6847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45</xdr:row>
      <xdr:rowOff>33867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165100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802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36406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4836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90170</xdr:rowOff>
    </xdr:from>
    <xdr:to>
      <xdr:col>81</xdr:col>
      <xdr:colOff>95250</xdr:colOff>
      <xdr:row>45</xdr:row>
      <xdr:rowOff>20320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157497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154517</xdr:rowOff>
    </xdr:from>
    <xdr:to>
      <xdr:col>77</xdr:col>
      <xdr:colOff>95250</xdr:colOff>
      <xdr:row>45</xdr:row>
      <xdr:rowOff>84667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69444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157056</xdr:rowOff>
    </xdr:from>
    <xdr:to>
      <xdr:col>68</xdr:col>
      <xdr:colOff>203200</xdr:colOff>
      <xdr:row>44</xdr:row>
      <xdr:rowOff>87206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71983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地方債残高が減少したこと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を下回ったが、類似団体平均と比較すると大きく上回っている。投資的経費の管理による地方債残高の抑制や、充当可能基金の増額等を一層図ることにより、将来負担額の減少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18768</xdr:rowOff>
    </xdr:from>
    <xdr:to>
      <xdr:col>81</xdr:col>
      <xdr:colOff>44450</xdr:colOff>
      <xdr:row>16</xdr:row>
      <xdr:rowOff>127494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90518"/>
          <a:ext cx="838200" cy="2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127494</xdr:rowOff>
    </xdr:from>
    <xdr:to>
      <xdr:col>77</xdr:col>
      <xdr:colOff>44450</xdr:colOff>
      <xdr:row>18</xdr:row>
      <xdr:rowOff>80857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70694"/>
          <a:ext cx="889000" cy="2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80857</xdr:rowOff>
    </xdr:from>
    <xdr:to>
      <xdr:col>72</xdr:col>
      <xdr:colOff>203200</xdr:colOff>
      <xdr:row>18</xdr:row>
      <xdr:rowOff>153247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16695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54046</xdr:rowOff>
    </xdr:from>
    <xdr:to>
      <xdr:col>68</xdr:col>
      <xdr:colOff>152400</xdr:colOff>
      <xdr:row>18</xdr:row>
      <xdr:rowOff>153247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140146"/>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139418</xdr:rowOff>
    </xdr:from>
    <xdr:to>
      <xdr:col>81</xdr:col>
      <xdr:colOff>95250</xdr:colOff>
      <xdr:row>15</xdr:row>
      <xdr:rowOff>69568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111495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1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76694</xdr:rowOff>
    </xdr:from>
    <xdr:to>
      <xdr:col>77</xdr:col>
      <xdr:colOff>95250</xdr:colOff>
      <xdr:row>17</xdr:row>
      <xdr:rowOff>6844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163071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0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30057</xdr:rowOff>
    </xdr:from>
    <xdr:to>
      <xdr:col>73</xdr:col>
      <xdr:colOff>44450</xdr:colOff>
      <xdr:row>18</xdr:row>
      <xdr:rowOff>131657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116434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102447</xdr:rowOff>
    </xdr:from>
    <xdr:to>
      <xdr:col>68</xdr:col>
      <xdr:colOff>203200</xdr:colOff>
      <xdr:row>19</xdr:row>
      <xdr:rowOff>32596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17374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3246</xdr:rowOff>
    </xdr:from>
    <xdr:to>
      <xdr:col>64</xdr:col>
      <xdr:colOff>152400</xdr:colOff>
      <xdr:row>18</xdr:row>
      <xdr:rowOff>104846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89623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7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
2,368
665.54
4,562,459
4,369,137
72,787
2,895,248
5,408,360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職員数の減少により本年度は類似団体平均と比較する下回ったが、引き続き定住化策や地域支援策により税収の増加を図るとともに、人件費の平準化を図る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の増などにより物件費の額は増加し、類似団体平均を上回っている。山間に広大な行政面積を持ち、かつ中心部に人造湖を抱えていることから集落が分散し、人口規模に比べて学校や公民館などの公共施設が多いことによるものである。既に施設の指定管理制度を導入しているが、今後も行財政改革による事務事業の効率化や施設の統廃合などにより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17</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667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07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児童手当や医療費助成など年々上昇しているが、特定財源の確保に努め、</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公共施設等の老朽化が進んでおり、今後においても維持補修費の増加が見込まれることから、効率的な施設管理のあり方を含めて計画的な営繕の実施により維持補修費の平準化に努める。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35560</xdr:rowOff>
    </xdr:from>
    <xdr:to>
      <xdr:col>82</xdr:col>
      <xdr:colOff>107950</xdr:colOff>
      <xdr:row>55</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653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35560</xdr:rowOff>
    </xdr:from>
    <xdr:to>
      <xdr:col>78</xdr:col>
      <xdr:colOff>69850</xdr:colOff>
      <xdr:row>55</xdr:row>
      <xdr:rowOff>85090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653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14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18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38100</xdr:rowOff>
    </xdr:from>
    <xdr:to>
      <xdr:col>82</xdr:col>
      <xdr:colOff>158750</xdr:colOff>
      <xdr:row>55</xdr:row>
      <xdr:rowOff>139700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10177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156210</xdr:rowOff>
    </xdr:from>
    <xdr:to>
      <xdr:col>78</xdr:col>
      <xdr:colOff>120650</xdr:colOff>
      <xdr:row>55</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96537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8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60960</xdr:rowOff>
    </xdr:from>
    <xdr:to>
      <xdr:col>69</xdr:col>
      <xdr:colOff>142875</xdr:colOff>
      <xdr:row>55</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147337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ポイント下回っている。福祉や農業に対する補助など今後も継続が見込まれるが、事業費の抑制に努める。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117856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443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136144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特別養護老人ホーム等に係る地方債の償還が完了となり、本年度は前年度より減少しているが、今後数年間は増加が見込まれる。また</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と類似団体平均は上回っており、経常経費に占める割合も大きいことから、事業費の管理を行い削減に努める。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79</xdr:row>
      <xdr:rowOff>27939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620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27939</xdr:rowOff>
    </xdr:from>
    <xdr:to>
      <xdr:col>19</xdr:col>
      <xdr:colOff>187325</xdr:colOff>
      <xdr:row>79</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572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168911</xdr:rowOff>
    </xdr:from>
    <xdr:to>
      <xdr:col>15</xdr:col>
      <xdr:colOff>98425</xdr:colOff>
      <xdr:row>79</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420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500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148589</xdr:rowOff>
    </xdr:from>
    <xdr:to>
      <xdr:col>20</xdr:col>
      <xdr:colOff>38100</xdr:colOff>
      <xdr:row>79</xdr:row>
      <xdr:rowOff>78739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63516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118111</xdr:rowOff>
    </xdr:from>
    <xdr:to>
      <xdr:col>11</xdr:col>
      <xdr:colOff>60325</xdr:colOff>
      <xdr:row>79</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33038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人件費の抑制などにより、類似団体平均を下回っている。今後も行財政改革による事務事業の効率化により経費節減に努める。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75</xdr:row>
      <xdr:rowOff>128633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1227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128633</xdr:rowOff>
    </xdr:from>
    <xdr:to>
      <xdr:col>78</xdr:col>
      <xdr:colOff>69850</xdr:colOff>
      <xdr:row>76</xdr:row>
      <xdr:rowOff>29029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98738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22498</xdr:rowOff>
    </xdr:from>
    <xdr:to>
      <xdr:col>73</xdr:col>
      <xdr:colOff>180975</xdr:colOff>
      <xdr:row>76</xdr:row>
      <xdr:rowOff>29029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526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102507</xdr:rowOff>
    </xdr:from>
    <xdr:to>
      <xdr:col>69</xdr:col>
      <xdr:colOff>92075</xdr:colOff>
      <xdr:row>76</xdr:row>
      <xdr:rowOff>22498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6125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19249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77833</xdr:rowOff>
    </xdr:from>
    <xdr:to>
      <xdr:col>78</xdr:col>
      <xdr:colOff>120650</xdr:colOff>
      <xdr:row>76</xdr:row>
      <xdr:rowOff>7984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18160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149679</xdr:rowOff>
    </xdr:from>
    <xdr:to>
      <xdr:col>74</xdr:col>
      <xdr:colOff>31750</xdr:colOff>
      <xdr:row>76</xdr:row>
      <xdr:rowOff>79829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64606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143147</xdr:rowOff>
    </xdr:from>
    <xdr:to>
      <xdr:col>69</xdr:col>
      <xdr:colOff>142875</xdr:colOff>
      <xdr:row>76</xdr:row>
      <xdr:rowOff>73298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58075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51707</xdr:rowOff>
    </xdr:from>
    <xdr:to>
      <xdr:col>65</xdr:col>
      <xdr:colOff>53975</xdr:colOff>
      <xdr:row>75</xdr:row>
      <xdr:rowOff>153307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138084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168041</xdr:rowOff>
    </xdr:from>
    <xdr:to>
      <xdr:col>29</xdr:col>
      <xdr:colOff>127000</xdr:colOff>
      <xdr:row>16</xdr:row>
      <xdr:rowOff>21514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87416"/>
          <a:ext cx="647700" cy="24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21514</xdr:rowOff>
    </xdr:from>
    <xdr:to>
      <xdr:col>26</xdr:col>
      <xdr:colOff>50800</xdr:colOff>
      <xdr:row>16</xdr:row>
      <xdr:rowOff>46916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12339"/>
          <a:ext cx="698500" cy="2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46916</xdr:rowOff>
    </xdr:from>
    <xdr:to>
      <xdr:col>22</xdr:col>
      <xdr:colOff>114300</xdr:colOff>
      <xdr:row>16</xdr:row>
      <xdr:rowOff>55770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37741"/>
          <a:ext cx="698500" cy="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53494</xdr:rowOff>
    </xdr:from>
    <xdr:to>
      <xdr:col>18</xdr:col>
      <xdr:colOff>177800</xdr:colOff>
      <xdr:row>16</xdr:row>
      <xdr:rowOff>55770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844319"/>
          <a:ext cx="698500" cy="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117241</xdr:rowOff>
    </xdr:from>
    <xdr:to>
      <xdr:col>29</xdr:col>
      <xdr:colOff>177800</xdr:colOff>
      <xdr:row>16</xdr:row>
      <xdr:rowOff>47391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3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133768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8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142164</xdr:rowOff>
    </xdr:from>
    <xdr:to>
      <xdr:col>26</xdr:col>
      <xdr:colOff>101600</xdr:colOff>
      <xdr:row>16</xdr:row>
      <xdr:rowOff>72314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61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82491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3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167566</xdr:rowOff>
    </xdr:from>
    <xdr:to>
      <xdr:col>22</xdr:col>
      <xdr:colOff>165100</xdr:colOff>
      <xdr:row>16</xdr:row>
      <xdr:rowOff>97716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8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107893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5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4970</xdr:rowOff>
    </xdr:from>
    <xdr:to>
      <xdr:col>19</xdr:col>
      <xdr:colOff>38100</xdr:colOff>
      <xdr:row>16</xdr:row>
      <xdr:rowOff>106570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9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116747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6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2694</xdr:rowOff>
    </xdr:from>
    <xdr:to>
      <xdr:col>15</xdr:col>
      <xdr:colOff>101600</xdr:colOff>
      <xdr:row>16</xdr:row>
      <xdr:rowOff>104294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9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114471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6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253035</xdr:rowOff>
    </xdr:from>
    <xdr:to>
      <xdr:col>29</xdr:col>
      <xdr:colOff>127000</xdr:colOff>
      <xdr:row>34</xdr:row>
      <xdr:rowOff>16274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177585"/>
          <a:ext cx="647700" cy="10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253035</xdr:rowOff>
    </xdr:from>
    <xdr:to>
      <xdr:col>26</xdr:col>
      <xdr:colOff>50800</xdr:colOff>
      <xdr:row>33</xdr:row>
      <xdr:rowOff>302511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177585"/>
          <a:ext cx="698500" cy="49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286319</xdr:rowOff>
    </xdr:from>
    <xdr:to>
      <xdr:col>22</xdr:col>
      <xdr:colOff>114300</xdr:colOff>
      <xdr:row>33</xdr:row>
      <xdr:rowOff>302511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210869"/>
          <a:ext cx="698500" cy="1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286319</xdr:rowOff>
    </xdr:from>
    <xdr:to>
      <xdr:col>18</xdr:col>
      <xdr:colOff>177800</xdr:colOff>
      <xdr:row>34</xdr:row>
      <xdr:rowOff>19505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210869"/>
          <a:ext cx="698500" cy="7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308374</xdr:rowOff>
    </xdr:from>
    <xdr:to>
      <xdr:col>29</xdr:col>
      <xdr:colOff>177800</xdr:colOff>
      <xdr:row>34</xdr:row>
      <xdr:rowOff>67074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32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153451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7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202235</xdr:rowOff>
    </xdr:from>
    <xdr:to>
      <xdr:col>26</xdr:col>
      <xdr:colOff>101600</xdr:colOff>
      <xdr:row>33</xdr:row>
      <xdr:rowOff>303835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12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142562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58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251711</xdr:rowOff>
    </xdr:from>
    <xdr:to>
      <xdr:col>22</xdr:col>
      <xdr:colOff>165100</xdr:colOff>
      <xdr:row>34</xdr:row>
      <xdr:rowOff>10411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17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20588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94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235519</xdr:rowOff>
    </xdr:from>
    <xdr:to>
      <xdr:col>19</xdr:col>
      <xdr:colOff>38100</xdr:colOff>
      <xdr:row>33</xdr:row>
      <xdr:rowOff>337119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16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4396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2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311605</xdr:rowOff>
    </xdr:from>
    <xdr:to>
      <xdr:col>15</xdr:col>
      <xdr:colOff>101600</xdr:colOff>
      <xdr:row>34</xdr:row>
      <xdr:rowOff>70305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23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80482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0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
2,368
665.54
4,562,459
4,369,137
72,787
2,895,248
5,408,360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84001</xdr:rowOff>
    </xdr:from>
    <xdr:to>
      <xdr:col>24</xdr:col>
      <xdr:colOff>63500</xdr:colOff>
      <xdr:row>35</xdr:row>
      <xdr:rowOff>128144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84751"/>
          <a:ext cx="8382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128144</xdr:rowOff>
    </xdr:from>
    <xdr:to>
      <xdr:col>19</xdr:col>
      <xdr:colOff>177800</xdr:colOff>
      <xdr:row>35</xdr:row>
      <xdr:rowOff>152062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28894"/>
          <a:ext cx="889000" cy="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152062</xdr:rowOff>
    </xdr:from>
    <xdr:to>
      <xdr:col>15</xdr:col>
      <xdr:colOff>50800</xdr:colOff>
      <xdr:row>35</xdr:row>
      <xdr:rowOff>169791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52812"/>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149402</xdr:rowOff>
    </xdr:from>
    <xdr:to>
      <xdr:col>10</xdr:col>
      <xdr:colOff>114300</xdr:colOff>
      <xdr:row>35</xdr:row>
      <xdr:rowOff>169791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150152"/>
          <a:ext cx="8890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33201</xdr:rowOff>
    </xdr:from>
    <xdr:to>
      <xdr:col>24</xdr:col>
      <xdr:colOff>114300</xdr:colOff>
      <xdr:row>35</xdr:row>
      <xdr:rowOff>134801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56078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8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77344</xdr:rowOff>
    </xdr:from>
    <xdr:to>
      <xdr:col>20</xdr:col>
      <xdr:colOff>38100</xdr:colOff>
      <xdr:row>36</xdr:row>
      <xdr:rowOff>7494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24021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101262</xdr:rowOff>
    </xdr:from>
    <xdr:to>
      <xdr:col>15</xdr:col>
      <xdr:colOff>101600</xdr:colOff>
      <xdr:row>36</xdr:row>
      <xdr:rowOff>31412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47939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7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118991</xdr:rowOff>
    </xdr:from>
    <xdr:to>
      <xdr:col>10</xdr:col>
      <xdr:colOff>165100</xdr:colOff>
      <xdr:row>36</xdr:row>
      <xdr:rowOff>49141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65668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9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98602</xdr:rowOff>
    </xdr:from>
    <xdr:to>
      <xdr:col>6</xdr:col>
      <xdr:colOff>38100</xdr:colOff>
      <xdr:row>36</xdr:row>
      <xdr:rowOff>28752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45279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7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28976</xdr:rowOff>
    </xdr:from>
    <xdr:to>
      <xdr:col>24</xdr:col>
      <xdr:colOff>63500</xdr:colOff>
      <xdr:row>56</xdr:row>
      <xdr:rowOff>34329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30176"/>
          <a:ext cx="8382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34329</xdr:rowOff>
    </xdr:from>
    <xdr:to>
      <xdr:col>19</xdr:col>
      <xdr:colOff>177800</xdr:colOff>
      <xdr:row>56</xdr:row>
      <xdr:rowOff>35018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3552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17528</xdr:rowOff>
    </xdr:from>
    <xdr:to>
      <xdr:col>15</xdr:col>
      <xdr:colOff>50800</xdr:colOff>
      <xdr:row>56</xdr:row>
      <xdr:rowOff>35018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18728"/>
          <a:ext cx="889000" cy="1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117128</xdr:rowOff>
    </xdr:from>
    <xdr:to>
      <xdr:col>10</xdr:col>
      <xdr:colOff>114300</xdr:colOff>
      <xdr:row>56</xdr:row>
      <xdr:rowOff>17528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46878"/>
          <a:ext cx="889000" cy="7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149626</xdr:rowOff>
    </xdr:from>
    <xdr:to>
      <xdr:col>24</xdr:col>
      <xdr:colOff>114300</xdr:colOff>
      <xdr:row>56</xdr:row>
      <xdr:rowOff>79776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154979</xdr:rowOff>
    </xdr:from>
    <xdr:to>
      <xdr:col>20</xdr:col>
      <xdr:colOff>38100</xdr:colOff>
      <xdr:row>56</xdr:row>
      <xdr:rowOff>85129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101656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155668</xdr:rowOff>
    </xdr:from>
    <xdr:to>
      <xdr:col>15</xdr:col>
      <xdr:colOff>101600</xdr:colOff>
      <xdr:row>56</xdr:row>
      <xdr:rowOff>85818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102345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6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138178</xdr:rowOff>
    </xdr:from>
    <xdr:to>
      <xdr:col>10</xdr:col>
      <xdr:colOff>165100</xdr:colOff>
      <xdr:row>56</xdr:row>
      <xdr:rowOff>68328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84855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4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66328</xdr:rowOff>
    </xdr:from>
    <xdr:to>
      <xdr:col>6</xdr:col>
      <xdr:colOff>38100</xdr:colOff>
      <xdr:row>55</xdr:row>
      <xdr:rowOff>167928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13005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7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8567</xdr:rowOff>
    </xdr:from>
    <xdr:to>
      <xdr:col>24</xdr:col>
      <xdr:colOff>63500</xdr:colOff>
      <xdr:row>78</xdr:row>
      <xdr:rowOff>56353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1667"/>
          <a:ext cx="838200" cy="4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11353</xdr:rowOff>
    </xdr:from>
    <xdr:to>
      <xdr:col>19</xdr:col>
      <xdr:colOff>177800</xdr:colOff>
      <xdr:row>78</xdr:row>
      <xdr:rowOff>56353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4453"/>
          <a:ext cx="889000" cy="4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154426</xdr:rowOff>
    </xdr:from>
    <xdr:to>
      <xdr:col>15</xdr:col>
      <xdr:colOff>50800</xdr:colOff>
      <xdr:row>78</xdr:row>
      <xdr:rowOff>11353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56076"/>
          <a:ext cx="889000" cy="2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97284</xdr:rowOff>
    </xdr:from>
    <xdr:to>
      <xdr:col>10</xdr:col>
      <xdr:colOff>114300</xdr:colOff>
      <xdr:row>77</xdr:row>
      <xdr:rowOff>154426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98934"/>
          <a:ext cx="889000" cy="5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129217</xdr:rowOff>
    </xdr:from>
    <xdr:to>
      <xdr:col>24</xdr:col>
      <xdr:colOff>114300</xdr:colOff>
      <xdr:row>78</xdr:row>
      <xdr:rowOff>59367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152094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5553</xdr:rowOff>
    </xdr:from>
    <xdr:to>
      <xdr:col>20</xdr:col>
      <xdr:colOff>38100</xdr:colOff>
      <xdr:row>78</xdr:row>
      <xdr:rowOff>107153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123680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5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132003</xdr:rowOff>
    </xdr:from>
    <xdr:to>
      <xdr:col>15</xdr:col>
      <xdr:colOff>101600</xdr:colOff>
      <xdr:row>78</xdr:row>
      <xdr:rowOff>62153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78680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103626</xdr:rowOff>
    </xdr:from>
    <xdr:to>
      <xdr:col>10</xdr:col>
      <xdr:colOff>165100</xdr:colOff>
      <xdr:row>78</xdr:row>
      <xdr:rowOff>33776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50303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46484</xdr:rowOff>
    </xdr:from>
    <xdr:to>
      <xdr:col>6</xdr:col>
      <xdr:colOff>38100</xdr:colOff>
      <xdr:row>77</xdr:row>
      <xdr:rowOff>148084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164611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2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138122</xdr:rowOff>
    </xdr:from>
    <xdr:to>
      <xdr:col>24</xdr:col>
      <xdr:colOff>63500</xdr:colOff>
      <xdr:row>94</xdr:row>
      <xdr:rowOff>165205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54422"/>
          <a:ext cx="8382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165205</xdr:rowOff>
    </xdr:from>
    <xdr:to>
      <xdr:col>19</xdr:col>
      <xdr:colOff>177800</xdr:colOff>
      <xdr:row>95</xdr:row>
      <xdr:rowOff>11685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81505"/>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11685</xdr:rowOff>
    </xdr:from>
    <xdr:to>
      <xdr:col>15</xdr:col>
      <xdr:colOff>50800</xdr:colOff>
      <xdr:row>95</xdr:row>
      <xdr:rowOff>64218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99435"/>
          <a:ext cx="889000" cy="5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31714</xdr:rowOff>
    </xdr:from>
    <xdr:to>
      <xdr:col>10</xdr:col>
      <xdr:colOff>114300</xdr:colOff>
      <xdr:row>95</xdr:row>
      <xdr:rowOff>64218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19464"/>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87322</xdr:rowOff>
    </xdr:from>
    <xdr:to>
      <xdr:col>24</xdr:col>
      <xdr:colOff>114300</xdr:colOff>
      <xdr:row>95</xdr:row>
      <xdr:rowOff>17472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110199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5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114405</xdr:rowOff>
    </xdr:from>
    <xdr:to>
      <xdr:col>20</xdr:col>
      <xdr:colOff>38100</xdr:colOff>
      <xdr:row>95</xdr:row>
      <xdr:rowOff>44555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61082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0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132335</xdr:rowOff>
    </xdr:from>
    <xdr:to>
      <xdr:col>15</xdr:col>
      <xdr:colOff>101600</xdr:colOff>
      <xdr:row>95</xdr:row>
      <xdr:rowOff>62485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79012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13418</xdr:rowOff>
    </xdr:from>
    <xdr:to>
      <xdr:col>10</xdr:col>
      <xdr:colOff>165100</xdr:colOff>
      <xdr:row>95</xdr:row>
      <xdr:rowOff>115018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106145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152364</xdr:rowOff>
    </xdr:from>
    <xdr:to>
      <xdr:col>6</xdr:col>
      <xdr:colOff>38100</xdr:colOff>
      <xdr:row>95</xdr:row>
      <xdr:rowOff>82514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99041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145511</xdr:rowOff>
    </xdr:from>
    <xdr:to>
      <xdr:col>55</xdr:col>
      <xdr:colOff>0</xdr:colOff>
      <xdr:row>38</xdr:row>
      <xdr:rowOff>130236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17711"/>
          <a:ext cx="838200" cy="32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91884</xdr:rowOff>
    </xdr:from>
    <xdr:to>
      <xdr:col>50</xdr:col>
      <xdr:colOff>114300</xdr:colOff>
      <xdr:row>38</xdr:row>
      <xdr:rowOff>130236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606984"/>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127223</xdr:rowOff>
    </xdr:from>
    <xdr:to>
      <xdr:col>45</xdr:col>
      <xdr:colOff>177800</xdr:colOff>
      <xdr:row>38</xdr:row>
      <xdr:rowOff>91884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70873"/>
          <a:ext cx="889000" cy="1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127223</xdr:rowOff>
    </xdr:from>
    <xdr:to>
      <xdr:col>41</xdr:col>
      <xdr:colOff>50800</xdr:colOff>
      <xdr:row>38</xdr:row>
      <xdr:rowOff>56755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70873"/>
          <a:ext cx="889000" cy="10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94711</xdr:rowOff>
    </xdr:from>
    <xdr:to>
      <xdr:col>55</xdr:col>
      <xdr:colOff>50800</xdr:colOff>
      <xdr:row>37</xdr:row>
      <xdr:rowOff>24861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117588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1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79436</xdr:rowOff>
    </xdr:from>
    <xdr:to>
      <xdr:col>50</xdr:col>
      <xdr:colOff>165100</xdr:colOff>
      <xdr:row>39</xdr:row>
      <xdr:rowOff>9586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26113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41084</xdr:rowOff>
    </xdr:from>
    <xdr:to>
      <xdr:col>46</xdr:col>
      <xdr:colOff>38100</xdr:colOff>
      <xdr:row>38</xdr:row>
      <xdr:rowOff>142684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159211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3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76423</xdr:rowOff>
    </xdr:from>
    <xdr:to>
      <xdr:col>41</xdr:col>
      <xdr:colOff>101600</xdr:colOff>
      <xdr:row>38</xdr:row>
      <xdr:rowOff>6573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23100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9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5955</xdr:rowOff>
    </xdr:from>
    <xdr:to>
      <xdr:col>36</xdr:col>
      <xdr:colOff>165100</xdr:colOff>
      <xdr:row>38</xdr:row>
      <xdr:rowOff>107555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124082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9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115562</xdr:rowOff>
    </xdr:from>
    <xdr:to>
      <xdr:col>55</xdr:col>
      <xdr:colOff>0</xdr:colOff>
      <xdr:row>58</xdr:row>
      <xdr:rowOff>145484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59662"/>
          <a:ext cx="838200" cy="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145484</xdr:rowOff>
    </xdr:from>
    <xdr:to>
      <xdr:col>50</xdr:col>
      <xdr:colOff>114300</xdr:colOff>
      <xdr:row>58</xdr:row>
      <xdr:rowOff>162700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89584"/>
          <a:ext cx="889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55465</xdr:rowOff>
    </xdr:from>
    <xdr:to>
      <xdr:col>45</xdr:col>
      <xdr:colOff>177800</xdr:colOff>
      <xdr:row>58</xdr:row>
      <xdr:rowOff>162700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99565"/>
          <a:ext cx="889000" cy="10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55465</xdr:rowOff>
    </xdr:from>
    <xdr:to>
      <xdr:col>41</xdr:col>
      <xdr:colOff>50800</xdr:colOff>
      <xdr:row>58</xdr:row>
      <xdr:rowOff>117322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99565"/>
          <a:ext cx="889000" cy="6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64762</xdr:rowOff>
    </xdr:from>
    <xdr:to>
      <xdr:col>55</xdr:col>
      <xdr:colOff>50800</xdr:colOff>
      <xdr:row>58</xdr:row>
      <xdr:rowOff>166362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94684</xdr:rowOff>
    </xdr:from>
    <xdr:to>
      <xdr:col>50</xdr:col>
      <xdr:colOff>165100</xdr:colOff>
      <xdr:row>59</xdr:row>
      <xdr:rowOff>24834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15961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3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111900</xdr:rowOff>
    </xdr:from>
    <xdr:to>
      <xdr:col>46</xdr:col>
      <xdr:colOff>38100</xdr:colOff>
      <xdr:row>59</xdr:row>
      <xdr:rowOff>42050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33177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1014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4665</xdr:rowOff>
    </xdr:from>
    <xdr:to>
      <xdr:col>41</xdr:col>
      <xdr:colOff>101600</xdr:colOff>
      <xdr:row>58</xdr:row>
      <xdr:rowOff>106265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122792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72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66522</xdr:rowOff>
    </xdr:from>
    <xdr:to>
      <xdr:col>36</xdr:col>
      <xdr:colOff>165100</xdr:colOff>
      <xdr:row>58</xdr:row>
      <xdr:rowOff>168122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159249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0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27316</xdr:rowOff>
    </xdr:from>
    <xdr:to>
      <xdr:col>55</xdr:col>
      <xdr:colOff>0</xdr:colOff>
      <xdr:row>79</xdr:row>
      <xdr:rowOff>29127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71866"/>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18287</xdr:rowOff>
    </xdr:from>
    <xdr:to>
      <xdr:col>50</xdr:col>
      <xdr:colOff>114300</xdr:colOff>
      <xdr:row>79</xdr:row>
      <xdr:rowOff>27316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62837"/>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18287</xdr:rowOff>
    </xdr:from>
    <xdr:to>
      <xdr:col>45</xdr:col>
      <xdr:colOff>177800</xdr:colOff>
      <xdr:row>79</xdr:row>
      <xdr:rowOff>25070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62837"/>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169534</xdr:rowOff>
    </xdr:from>
    <xdr:to>
      <xdr:col>41</xdr:col>
      <xdr:colOff>50800</xdr:colOff>
      <xdr:row>79</xdr:row>
      <xdr:rowOff>25070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42634"/>
          <a:ext cx="889000" cy="2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149777</xdr:rowOff>
    </xdr:from>
    <xdr:to>
      <xdr:col>55</xdr:col>
      <xdr:colOff>50800</xdr:colOff>
      <xdr:row>79</xdr:row>
      <xdr:rowOff>79927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147966</xdr:rowOff>
    </xdr:from>
    <xdr:to>
      <xdr:col>50</xdr:col>
      <xdr:colOff>165100</xdr:colOff>
      <xdr:row>79</xdr:row>
      <xdr:rowOff>78116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69243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61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138937</xdr:rowOff>
    </xdr:from>
    <xdr:to>
      <xdr:col>46</xdr:col>
      <xdr:colOff>38100</xdr:colOff>
      <xdr:row>79</xdr:row>
      <xdr:rowOff>69087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60214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6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145720</xdr:rowOff>
    </xdr:from>
    <xdr:to>
      <xdr:col>41</xdr:col>
      <xdr:colOff>101600</xdr:colOff>
      <xdr:row>79</xdr:row>
      <xdr:rowOff>75870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66997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6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118734</xdr:rowOff>
    </xdr:from>
    <xdr:to>
      <xdr:col>36</xdr:col>
      <xdr:colOff>165100</xdr:colOff>
      <xdr:row>79</xdr:row>
      <xdr:rowOff>48884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40011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57683</xdr:rowOff>
    </xdr:from>
    <xdr:to>
      <xdr:col>55</xdr:col>
      <xdr:colOff>0</xdr:colOff>
      <xdr:row>98</xdr:row>
      <xdr:rowOff>80728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59783"/>
          <a:ext cx="8382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80728</xdr:rowOff>
    </xdr:from>
    <xdr:to>
      <xdr:col>50</xdr:col>
      <xdr:colOff>114300</xdr:colOff>
      <xdr:row>98</xdr:row>
      <xdr:rowOff>102403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82828"/>
          <a:ext cx="889000" cy="2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142123</xdr:rowOff>
    </xdr:from>
    <xdr:to>
      <xdr:col>45</xdr:col>
      <xdr:colOff>177800</xdr:colOff>
      <xdr:row>98</xdr:row>
      <xdr:rowOff>102403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72773"/>
          <a:ext cx="889000" cy="1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142123</xdr:rowOff>
    </xdr:from>
    <xdr:to>
      <xdr:col>41</xdr:col>
      <xdr:colOff>50800</xdr:colOff>
      <xdr:row>98</xdr:row>
      <xdr:rowOff>86170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72773"/>
          <a:ext cx="889000" cy="1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6883</xdr:rowOff>
    </xdr:from>
    <xdr:to>
      <xdr:col>55</xdr:col>
      <xdr:colOff>50800</xdr:colOff>
      <xdr:row>98</xdr:row>
      <xdr:rowOff>108483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29928</xdr:rowOff>
    </xdr:from>
    <xdr:to>
      <xdr:col>50</xdr:col>
      <xdr:colOff>165100</xdr:colOff>
      <xdr:row>98</xdr:row>
      <xdr:rowOff>131528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122655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92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51603</xdr:rowOff>
    </xdr:from>
    <xdr:to>
      <xdr:col>46</xdr:col>
      <xdr:colOff>38100</xdr:colOff>
      <xdr:row>98</xdr:row>
      <xdr:rowOff>153203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144330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91323</xdr:rowOff>
    </xdr:from>
    <xdr:to>
      <xdr:col>41</xdr:col>
      <xdr:colOff>101600</xdr:colOff>
      <xdr:row>98</xdr:row>
      <xdr:rowOff>21473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38000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49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35370</xdr:rowOff>
    </xdr:from>
    <xdr:to>
      <xdr:col>36</xdr:col>
      <xdr:colOff>165100</xdr:colOff>
      <xdr:row>98</xdr:row>
      <xdr:rowOff>136970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128097</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93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43023</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9573"/>
          <a:ext cx="8382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151018</xdr:rowOff>
    </xdr:from>
    <xdr:to>
      <xdr:col>81</xdr:col>
      <xdr:colOff>50800</xdr:colOff>
      <xdr:row>39</xdr:row>
      <xdr:rowOff>43023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66118"/>
          <a:ext cx="889000" cy="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104537</xdr:rowOff>
    </xdr:from>
    <xdr:to>
      <xdr:col>76</xdr:col>
      <xdr:colOff>114300</xdr:colOff>
      <xdr:row>38</xdr:row>
      <xdr:rowOff>151018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105287"/>
          <a:ext cx="889000" cy="56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104537</xdr:rowOff>
    </xdr:from>
    <xdr:to>
      <xdr:col>71</xdr:col>
      <xdr:colOff>177800</xdr:colOff>
      <xdr:row>36</xdr:row>
      <xdr:rowOff>8259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105287"/>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163673</xdr:rowOff>
    </xdr:from>
    <xdr:to>
      <xdr:col>81</xdr:col>
      <xdr:colOff>101600</xdr:colOff>
      <xdr:row>39</xdr:row>
      <xdr:rowOff>93823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84950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7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100218</xdr:rowOff>
    </xdr:from>
    <xdr:to>
      <xdr:col>76</xdr:col>
      <xdr:colOff>165100</xdr:colOff>
      <xdr:row>39</xdr:row>
      <xdr:rowOff>30368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1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46895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53737</xdr:rowOff>
    </xdr:from>
    <xdr:to>
      <xdr:col>72</xdr:col>
      <xdr:colOff>38100</xdr:colOff>
      <xdr:row>35</xdr:row>
      <xdr:rowOff>155337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0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414</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03795" y="582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128909</xdr:rowOff>
    </xdr:from>
    <xdr:to>
      <xdr:col>67</xdr:col>
      <xdr:colOff>101600</xdr:colOff>
      <xdr:row>36</xdr:row>
      <xdr:rowOff>59059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1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75586</xdr:rowOff>
    </xdr:from>
    <xdr:ext cx="59901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14795" y="590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43131</xdr:rowOff>
    </xdr:from>
    <xdr:to>
      <xdr:col>85</xdr:col>
      <xdr:colOff>127000</xdr:colOff>
      <xdr:row>76</xdr:row>
      <xdr:rowOff>80532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73331"/>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43131</xdr:rowOff>
    </xdr:from>
    <xdr:to>
      <xdr:col>81</xdr:col>
      <xdr:colOff>50800</xdr:colOff>
      <xdr:row>76</xdr:row>
      <xdr:rowOff>63836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73331"/>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63836</xdr:rowOff>
    </xdr:from>
    <xdr:to>
      <xdr:col>76</xdr:col>
      <xdr:colOff>114300</xdr:colOff>
      <xdr:row>76</xdr:row>
      <xdr:rowOff>99233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94036"/>
          <a:ext cx="889000" cy="3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99233</xdr:rowOff>
    </xdr:from>
    <xdr:to>
      <xdr:col>71</xdr:col>
      <xdr:colOff>177800</xdr:colOff>
      <xdr:row>76</xdr:row>
      <xdr:rowOff>129848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29433"/>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29732</xdr:rowOff>
    </xdr:from>
    <xdr:to>
      <xdr:col>85</xdr:col>
      <xdr:colOff>177800</xdr:colOff>
      <xdr:row>76</xdr:row>
      <xdr:rowOff>131332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52609</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1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163781</xdr:rowOff>
    </xdr:from>
    <xdr:to>
      <xdr:col>81</xdr:col>
      <xdr:colOff>101600</xdr:colOff>
      <xdr:row>76</xdr:row>
      <xdr:rowOff>93931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2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110458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79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13036</xdr:rowOff>
    </xdr:from>
    <xdr:to>
      <xdr:col>76</xdr:col>
      <xdr:colOff>165100</xdr:colOff>
      <xdr:row>76</xdr:row>
      <xdr:rowOff>114636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131163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81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48433</xdr:rowOff>
    </xdr:from>
    <xdr:to>
      <xdr:col>72</xdr:col>
      <xdr:colOff>38100</xdr:colOff>
      <xdr:row>76</xdr:row>
      <xdr:rowOff>150033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166560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85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79048</xdr:rowOff>
    </xdr:from>
    <xdr:to>
      <xdr:col>67</xdr:col>
      <xdr:colOff>101600</xdr:colOff>
      <xdr:row>77</xdr:row>
      <xdr:rowOff>9198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25724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88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30693</xdr:rowOff>
    </xdr:from>
    <xdr:to>
      <xdr:col>85</xdr:col>
      <xdr:colOff>127000</xdr:colOff>
      <xdr:row>99</xdr:row>
      <xdr:rowOff>32189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7004243"/>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32189</xdr:rowOff>
    </xdr:from>
    <xdr:to>
      <xdr:col>81</xdr:col>
      <xdr:colOff>50800</xdr:colOff>
      <xdr:row>99</xdr:row>
      <xdr:rowOff>39536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05739"/>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39536</xdr:rowOff>
    </xdr:from>
    <xdr:to>
      <xdr:col>76</xdr:col>
      <xdr:colOff>114300</xdr:colOff>
      <xdr:row>99</xdr:row>
      <xdr:rowOff>40723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7013086"/>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36051</xdr:rowOff>
    </xdr:from>
    <xdr:to>
      <xdr:col>71</xdr:col>
      <xdr:colOff>177800</xdr:colOff>
      <xdr:row>99</xdr:row>
      <xdr:rowOff>40723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09601"/>
          <a:ext cx="889000" cy="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151343</xdr:rowOff>
    </xdr:from>
    <xdr:to>
      <xdr:col>85</xdr:col>
      <xdr:colOff>177800</xdr:colOff>
      <xdr:row>99</xdr:row>
      <xdr:rowOff>81493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152839</xdr:rowOff>
    </xdr:from>
    <xdr:to>
      <xdr:col>81</xdr:col>
      <xdr:colOff>101600</xdr:colOff>
      <xdr:row>99</xdr:row>
      <xdr:rowOff>82989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74116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4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160186</xdr:rowOff>
    </xdr:from>
    <xdr:to>
      <xdr:col>76</xdr:col>
      <xdr:colOff>165100</xdr:colOff>
      <xdr:row>99</xdr:row>
      <xdr:rowOff>90336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81463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161373</xdr:rowOff>
    </xdr:from>
    <xdr:to>
      <xdr:col>72</xdr:col>
      <xdr:colOff>38100</xdr:colOff>
      <xdr:row>99</xdr:row>
      <xdr:rowOff>91523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82650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5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156701</xdr:rowOff>
    </xdr:from>
    <xdr:to>
      <xdr:col>67</xdr:col>
      <xdr:colOff>101600</xdr:colOff>
      <xdr:row>99</xdr:row>
      <xdr:rowOff>86851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77978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133838</xdr:rowOff>
    </xdr:from>
    <xdr:to>
      <xdr:col>116</xdr:col>
      <xdr:colOff>63500</xdr:colOff>
      <xdr:row>58</xdr:row>
      <xdr:rowOff>134255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77938"/>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93889</xdr:rowOff>
    </xdr:from>
    <xdr:to>
      <xdr:col>111</xdr:col>
      <xdr:colOff>177800</xdr:colOff>
      <xdr:row>58</xdr:row>
      <xdr:rowOff>133838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37989"/>
          <a:ext cx="889000" cy="3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93889</xdr:rowOff>
    </xdr:from>
    <xdr:to>
      <xdr:col>107</xdr:col>
      <xdr:colOff>50800</xdr:colOff>
      <xdr:row>58</xdr:row>
      <xdr:rowOff>135420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37989"/>
          <a:ext cx="889000" cy="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135420</xdr:rowOff>
    </xdr:from>
    <xdr:to>
      <xdr:col>102</xdr:col>
      <xdr:colOff>114300</xdr:colOff>
      <xdr:row>58</xdr:row>
      <xdr:rowOff>137583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79520"/>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83455</xdr:rowOff>
    </xdr:from>
    <xdr:to>
      <xdr:col>116</xdr:col>
      <xdr:colOff>114300</xdr:colOff>
      <xdr:row>59</xdr:row>
      <xdr:rowOff>13605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83038</xdr:rowOff>
    </xdr:from>
    <xdr:to>
      <xdr:col>112</xdr:col>
      <xdr:colOff>38100</xdr:colOff>
      <xdr:row>59</xdr:row>
      <xdr:rowOff>13188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4315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43089</xdr:rowOff>
    </xdr:from>
    <xdr:to>
      <xdr:col>107</xdr:col>
      <xdr:colOff>101600</xdr:colOff>
      <xdr:row>58</xdr:row>
      <xdr:rowOff>144689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161216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84620</xdr:rowOff>
    </xdr:from>
    <xdr:to>
      <xdr:col>102</xdr:col>
      <xdr:colOff>165100</xdr:colOff>
      <xdr:row>59</xdr:row>
      <xdr:rowOff>14770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5897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2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86783</xdr:rowOff>
    </xdr:from>
    <xdr:to>
      <xdr:col>98</xdr:col>
      <xdr:colOff>38100</xdr:colOff>
      <xdr:row>59</xdr:row>
      <xdr:rowOff>16933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8060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2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68435</xdr:rowOff>
    </xdr:from>
    <xdr:to>
      <xdr:col>116</xdr:col>
      <xdr:colOff>63500</xdr:colOff>
      <xdr:row>76</xdr:row>
      <xdr:rowOff>85145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98635"/>
          <a:ext cx="8382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82869</xdr:rowOff>
    </xdr:from>
    <xdr:to>
      <xdr:col>111</xdr:col>
      <xdr:colOff>177800</xdr:colOff>
      <xdr:row>76</xdr:row>
      <xdr:rowOff>85145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13069"/>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64239</xdr:rowOff>
    </xdr:from>
    <xdr:to>
      <xdr:col>107</xdr:col>
      <xdr:colOff>50800</xdr:colOff>
      <xdr:row>76</xdr:row>
      <xdr:rowOff>82869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94439"/>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17449</xdr:rowOff>
    </xdr:from>
    <xdr:to>
      <xdr:col>102</xdr:col>
      <xdr:colOff>114300</xdr:colOff>
      <xdr:row>76</xdr:row>
      <xdr:rowOff>64239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47649"/>
          <a:ext cx="889000" cy="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17635</xdr:rowOff>
    </xdr:from>
    <xdr:to>
      <xdr:col>116</xdr:col>
      <xdr:colOff>114300</xdr:colOff>
      <xdr:row>76</xdr:row>
      <xdr:rowOff>119235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40511</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9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34345</xdr:rowOff>
    </xdr:from>
    <xdr:to>
      <xdr:col>112</xdr:col>
      <xdr:colOff>38100</xdr:colOff>
      <xdr:row>76</xdr:row>
      <xdr:rowOff>135945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152471</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83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32069</xdr:rowOff>
    </xdr:from>
    <xdr:to>
      <xdr:col>107</xdr:col>
      <xdr:colOff>101600</xdr:colOff>
      <xdr:row>76</xdr:row>
      <xdr:rowOff>133669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150197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83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13439</xdr:rowOff>
    </xdr:from>
    <xdr:to>
      <xdr:col>102</xdr:col>
      <xdr:colOff>165100</xdr:colOff>
      <xdr:row>76</xdr:row>
      <xdr:rowOff>115039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131566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8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138099</xdr:rowOff>
    </xdr:from>
    <xdr:to>
      <xdr:col>98</xdr:col>
      <xdr:colOff>38100</xdr:colOff>
      <xdr:row>76</xdr:row>
      <xdr:rowOff>68249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84776</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77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８３１千円となっている。主な構成項目である人件費は、類似団体平均と比べ高い水準にあり、今後、人件費の平準化や機構改革を行い費用の抑制に努める。また、公債費が類似団体と比較して高い水準にあり、普通建設事業費の管理や過疎・辺地計画に基づいた事業を展開し、自主財源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
2,368
665.54
4,562,459
4,369,137
72,787
2,895,248
5,408,360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1987</xdr:rowOff>
    </xdr:from>
    <xdr:to>
      <xdr:col>24</xdr:col>
      <xdr:colOff>63500</xdr:colOff>
      <xdr:row>37</xdr:row>
      <xdr:rowOff>3359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563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164655</xdr:rowOff>
    </xdr:from>
    <xdr:to>
      <xdr:col>19</xdr:col>
      <xdr:colOff>177800</xdr:colOff>
      <xdr:row>37</xdr:row>
      <xdr:rowOff>3359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36855"/>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164655</xdr:rowOff>
    </xdr:from>
    <xdr:to>
      <xdr:col>15</xdr:col>
      <xdr:colOff>50800</xdr:colOff>
      <xdr:row>37</xdr:row>
      <xdr:rowOff>17761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6855"/>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17761</xdr:rowOff>
    </xdr:from>
    <xdr:to>
      <xdr:col>10</xdr:col>
      <xdr:colOff>114300</xdr:colOff>
      <xdr:row>37</xdr:row>
      <xdr:rowOff>29477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1411"/>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122637</xdr:rowOff>
    </xdr:from>
    <xdr:to>
      <xdr:col>24</xdr:col>
      <xdr:colOff>114300</xdr:colOff>
      <xdr:row>37</xdr:row>
      <xdr:rowOff>52787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145514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124009</xdr:rowOff>
    </xdr:from>
    <xdr:to>
      <xdr:col>20</xdr:col>
      <xdr:colOff>38100</xdr:colOff>
      <xdr:row>37</xdr:row>
      <xdr:rowOff>54159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70686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113855</xdr:rowOff>
    </xdr:from>
    <xdr:to>
      <xdr:col>15</xdr:col>
      <xdr:colOff>101600</xdr:colOff>
      <xdr:row>37</xdr:row>
      <xdr:rowOff>44005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60532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138411</xdr:rowOff>
    </xdr:from>
    <xdr:to>
      <xdr:col>10</xdr:col>
      <xdr:colOff>165100</xdr:colOff>
      <xdr:row>37</xdr:row>
      <xdr:rowOff>68561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85088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150127</xdr:rowOff>
    </xdr:from>
    <xdr:to>
      <xdr:col>6</xdr:col>
      <xdr:colOff>38100</xdr:colOff>
      <xdr:row>37</xdr:row>
      <xdr:rowOff>80277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96804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150840</xdr:rowOff>
    </xdr:from>
    <xdr:to>
      <xdr:col>24</xdr:col>
      <xdr:colOff>63500</xdr:colOff>
      <xdr:row>58</xdr:row>
      <xdr:rowOff>32418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3490"/>
          <a:ext cx="838200" cy="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32418</xdr:rowOff>
    </xdr:from>
    <xdr:to>
      <xdr:col>19</xdr:col>
      <xdr:colOff>177800</xdr:colOff>
      <xdr:row>58</xdr:row>
      <xdr:rowOff>51358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6518"/>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27370</xdr:rowOff>
    </xdr:from>
    <xdr:to>
      <xdr:col>15</xdr:col>
      <xdr:colOff>50800</xdr:colOff>
      <xdr:row>58</xdr:row>
      <xdr:rowOff>51358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1470"/>
          <a:ext cx="8890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27370</xdr:rowOff>
    </xdr:from>
    <xdr:to>
      <xdr:col>10</xdr:col>
      <xdr:colOff>114300</xdr:colOff>
      <xdr:row>58</xdr:row>
      <xdr:rowOff>38915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1470"/>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100040</xdr:rowOff>
    </xdr:from>
    <xdr:to>
      <xdr:col>24</xdr:col>
      <xdr:colOff>114300</xdr:colOff>
      <xdr:row>58</xdr:row>
      <xdr:rowOff>30190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153068</xdr:rowOff>
    </xdr:from>
    <xdr:to>
      <xdr:col>20</xdr:col>
      <xdr:colOff>38100</xdr:colOff>
      <xdr:row>58</xdr:row>
      <xdr:rowOff>83218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74345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558</xdr:rowOff>
    </xdr:from>
    <xdr:to>
      <xdr:col>15</xdr:col>
      <xdr:colOff>101600</xdr:colOff>
      <xdr:row>58</xdr:row>
      <xdr:rowOff>102158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93285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148020</xdr:rowOff>
    </xdr:from>
    <xdr:to>
      <xdr:col>10</xdr:col>
      <xdr:colOff>165100</xdr:colOff>
      <xdr:row>58</xdr:row>
      <xdr:rowOff>78170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69297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159565</xdr:rowOff>
    </xdr:from>
    <xdr:to>
      <xdr:col>6</xdr:col>
      <xdr:colOff>38100</xdr:colOff>
      <xdr:row>58</xdr:row>
      <xdr:rowOff>89715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80842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53142</xdr:rowOff>
    </xdr:from>
    <xdr:to>
      <xdr:col>24</xdr:col>
      <xdr:colOff>63500</xdr:colOff>
      <xdr:row>76</xdr:row>
      <xdr:rowOff>66774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83342"/>
          <a:ext cx="838200" cy="1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66774</xdr:rowOff>
    </xdr:from>
    <xdr:to>
      <xdr:col>19</xdr:col>
      <xdr:colOff>177800</xdr:colOff>
      <xdr:row>76</xdr:row>
      <xdr:rowOff>87419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96974"/>
          <a:ext cx="889000" cy="2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44376</xdr:rowOff>
    </xdr:from>
    <xdr:to>
      <xdr:col>15</xdr:col>
      <xdr:colOff>50800</xdr:colOff>
      <xdr:row>76</xdr:row>
      <xdr:rowOff>87419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2903126"/>
          <a:ext cx="889000" cy="2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44376</xdr:rowOff>
    </xdr:from>
    <xdr:to>
      <xdr:col>10</xdr:col>
      <xdr:colOff>114300</xdr:colOff>
      <xdr:row>76</xdr:row>
      <xdr:rowOff>846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03126"/>
          <a:ext cx="889000" cy="12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2342</xdr:rowOff>
    </xdr:from>
    <xdr:to>
      <xdr:col>24</xdr:col>
      <xdr:colOff>114300</xdr:colOff>
      <xdr:row>76</xdr:row>
      <xdr:rowOff>103942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25219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8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15974</xdr:rowOff>
    </xdr:from>
    <xdr:to>
      <xdr:col>20</xdr:col>
      <xdr:colOff>38100</xdr:colOff>
      <xdr:row>76</xdr:row>
      <xdr:rowOff>117574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134102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2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36619</xdr:rowOff>
    </xdr:from>
    <xdr:to>
      <xdr:col>15</xdr:col>
      <xdr:colOff>101600</xdr:colOff>
      <xdr:row>76</xdr:row>
      <xdr:rowOff>138219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154746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4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165026</xdr:rowOff>
    </xdr:from>
    <xdr:to>
      <xdr:col>10</xdr:col>
      <xdr:colOff>165100</xdr:colOff>
      <xdr:row>75</xdr:row>
      <xdr:rowOff>95176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8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111703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6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121496</xdr:rowOff>
    </xdr:from>
    <xdr:to>
      <xdr:col>6</xdr:col>
      <xdr:colOff>38100</xdr:colOff>
      <xdr:row>76</xdr:row>
      <xdr:rowOff>51646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68173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120445</xdr:rowOff>
    </xdr:from>
    <xdr:to>
      <xdr:col>24</xdr:col>
      <xdr:colOff>63500</xdr:colOff>
      <xdr:row>97</xdr:row>
      <xdr:rowOff>57658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79645"/>
          <a:ext cx="838200" cy="10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57658</xdr:rowOff>
    </xdr:from>
    <xdr:to>
      <xdr:col>19</xdr:col>
      <xdr:colOff>177800</xdr:colOff>
      <xdr:row>97</xdr:row>
      <xdr:rowOff>63379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88308"/>
          <a:ext cx="889000" cy="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41539</xdr:rowOff>
    </xdr:from>
    <xdr:to>
      <xdr:col>15</xdr:col>
      <xdr:colOff>50800</xdr:colOff>
      <xdr:row>97</xdr:row>
      <xdr:rowOff>63379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72189"/>
          <a:ext cx="889000" cy="2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78484</xdr:rowOff>
    </xdr:from>
    <xdr:to>
      <xdr:col>10</xdr:col>
      <xdr:colOff>114300</xdr:colOff>
      <xdr:row>97</xdr:row>
      <xdr:rowOff>41539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37684"/>
          <a:ext cx="889000" cy="1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69645</xdr:rowOff>
    </xdr:from>
    <xdr:to>
      <xdr:col>24</xdr:col>
      <xdr:colOff>114300</xdr:colOff>
      <xdr:row>96</xdr:row>
      <xdr:rowOff>171245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92522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8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6858</xdr:rowOff>
    </xdr:from>
    <xdr:to>
      <xdr:col>20</xdr:col>
      <xdr:colOff>38100</xdr:colOff>
      <xdr:row>97</xdr:row>
      <xdr:rowOff>108458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99585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73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12579</xdr:rowOff>
    </xdr:from>
    <xdr:to>
      <xdr:col>15</xdr:col>
      <xdr:colOff>101600</xdr:colOff>
      <xdr:row>97</xdr:row>
      <xdr:rowOff>114179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130706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1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162189</xdr:rowOff>
    </xdr:from>
    <xdr:to>
      <xdr:col>10</xdr:col>
      <xdr:colOff>165100</xdr:colOff>
      <xdr:row>97</xdr:row>
      <xdr:rowOff>92339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108866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9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27684</xdr:rowOff>
    </xdr:from>
    <xdr:to>
      <xdr:col>6</xdr:col>
      <xdr:colOff>38100</xdr:colOff>
      <xdr:row>96</xdr:row>
      <xdr:rowOff>129284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145811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6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31458</xdr:rowOff>
    </xdr:from>
    <xdr:to>
      <xdr:col>55</xdr:col>
      <xdr:colOff>0</xdr:colOff>
      <xdr:row>39</xdr:row>
      <xdr:rowOff>33915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18008"/>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31248</xdr:rowOff>
    </xdr:from>
    <xdr:to>
      <xdr:col>50</xdr:col>
      <xdr:colOff>114300</xdr:colOff>
      <xdr:row>39</xdr:row>
      <xdr:rowOff>31458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17798"/>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31248</xdr:rowOff>
    </xdr:from>
    <xdr:to>
      <xdr:col>45</xdr:col>
      <xdr:colOff>177800</xdr:colOff>
      <xdr:row>39</xdr:row>
      <xdr:rowOff>31458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17798"/>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31458</xdr:rowOff>
    </xdr:from>
    <xdr:to>
      <xdr:col>41</xdr:col>
      <xdr:colOff>50800</xdr:colOff>
      <xdr:row>39</xdr:row>
      <xdr:rowOff>32353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18008"/>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154565</xdr:rowOff>
    </xdr:from>
    <xdr:to>
      <xdr:col>55</xdr:col>
      <xdr:colOff>50800</xdr:colOff>
      <xdr:row>39</xdr:row>
      <xdr:rowOff>84715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152108</xdr:rowOff>
    </xdr:from>
    <xdr:to>
      <xdr:col>50</xdr:col>
      <xdr:colOff>165100</xdr:colOff>
      <xdr:row>39</xdr:row>
      <xdr:rowOff>82258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98785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44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151898</xdr:rowOff>
    </xdr:from>
    <xdr:to>
      <xdr:col>46</xdr:col>
      <xdr:colOff>38100</xdr:colOff>
      <xdr:row>39</xdr:row>
      <xdr:rowOff>82048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98575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44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152108</xdr:rowOff>
    </xdr:from>
    <xdr:to>
      <xdr:col>41</xdr:col>
      <xdr:colOff>101600</xdr:colOff>
      <xdr:row>39</xdr:row>
      <xdr:rowOff>82258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98785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44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153003</xdr:rowOff>
    </xdr:from>
    <xdr:to>
      <xdr:col>36</xdr:col>
      <xdr:colOff>165100</xdr:colOff>
      <xdr:row>39</xdr:row>
      <xdr:rowOff>83153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74280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84558</xdr:rowOff>
    </xdr:from>
    <xdr:to>
      <xdr:col>55</xdr:col>
      <xdr:colOff>0</xdr:colOff>
      <xdr:row>58</xdr:row>
      <xdr:rowOff>90608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28658"/>
          <a:ext cx="8382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90608</xdr:rowOff>
    </xdr:from>
    <xdr:to>
      <xdr:col>50</xdr:col>
      <xdr:colOff>114300</xdr:colOff>
      <xdr:row>58</xdr:row>
      <xdr:rowOff>95389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34708"/>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86492</xdr:rowOff>
    </xdr:from>
    <xdr:to>
      <xdr:col>45</xdr:col>
      <xdr:colOff>177800</xdr:colOff>
      <xdr:row>58</xdr:row>
      <xdr:rowOff>95389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0592"/>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59477</xdr:rowOff>
    </xdr:from>
    <xdr:to>
      <xdr:col>41</xdr:col>
      <xdr:colOff>50800</xdr:colOff>
      <xdr:row>58</xdr:row>
      <xdr:rowOff>86492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03577"/>
          <a:ext cx="889000" cy="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33758</xdr:rowOff>
    </xdr:from>
    <xdr:to>
      <xdr:col>55</xdr:col>
      <xdr:colOff>50800</xdr:colOff>
      <xdr:row>58</xdr:row>
      <xdr:rowOff>135358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39808</xdr:rowOff>
    </xdr:from>
    <xdr:to>
      <xdr:col>50</xdr:col>
      <xdr:colOff>165100</xdr:colOff>
      <xdr:row>58</xdr:row>
      <xdr:rowOff>141408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132535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44589</xdr:rowOff>
    </xdr:from>
    <xdr:to>
      <xdr:col>46</xdr:col>
      <xdr:colOff>38100</xdr:colOff>
      <xdr:row>58</xdr:row>
      <xdr:rowOff>146189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137316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35692</xdr:rowOff>
    </xdr:from>
    <xdr:to>
      <xdr:col>41</xdr:col>
      <xdr:colOff>101600</xdr:colOff>
      <xdr:row>58</xdr:row>
      <xdr:rowOff>137292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128419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8677</xdr:rowOff>
    </xdr:from>
    <xdr:to>
      <xdr:col>36</xdr:col>
      <xdr:colOff>165100</xdr:colOff>
      <xdr:row>58</xdr:row>
      <xdr:rowOff>110277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126804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2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119645</xdr:rowOff>
    </xdr:from>
    <xdr:to>
      <xdr:col>55</xdr:col>
      <xdr:colOff>0</xdr:colOff>
      <xdr:row>77</xdr:row>
      <xdr:rowOff>86482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49845"/>
          <a:ext cx="838200" cy="13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58795</xdr:rowOff>
    </xdr:from>
    <xdr:to>
      <xdr:col>50</xdr:col>
      <xdr:colOff>114300</xdr:colOff>
      <xdr:row>77</xdr:row>
      <xdr:rowOff>86482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60445"/>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58795</xdr:rowOff>
    </xdr:from>
    <xdr:to>
      <xdr:col>45</xdr:col>
      <xdr:colOff>177800</xdr:colOff>
      <xdr:row>77</xdr:row>
      <xdr:rowOff>82691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60445"/>
          <a:ext cx="8890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82691</xdr:rowOff>
    </xdr:from>
    <xdr:to>
      <xdr:col>41</xdr:col>
      <xdr:colOff>50800</xdr:colOff>
      <xdr:row>77</xdr:row>
      <xdr:rowOff>85711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84341"/>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68845</xdr:rowOff>
    </xdr:from>
    <xdr:to>
      <xdr:col>55</xdr:col>
      <xdr:colOff>50800</xdr:colOff>
      <xdr:row>76</xdr:row>
      <xdr:rowOff>170445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91722</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5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35682</xdr:rowOff>
    </xdr:from>
    <xdr:to>
      <xdr:col>50</xdr:col>
      <xdr:colOff>165100</xdr:colOff>
      <xdr:row>77</xdr:row>
      <xdr:rowOff>137282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153809</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30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7995</xdr:rowOff>
    </xdr:from>
    <xdr:to>
      <xdr:col>46</xdr:col>
      <xdr:colOff>38100</xdr:colOff>
      <xdr:row>77</xdr:row>
      <xdr:rowOff>109595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126122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98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31891</xdr:rowOff>
    </xdr:from>
    <xdr:to>
      <xdr:col>41</xdr:col>
      <xdr:colOff>101600</xdr:colOff>
      <xdr:row>77</xdr:row>
      <xdr:rowOff>133491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150018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300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34911</xdr:rowOff>
    </xdr:from>
    <xdr:to>
      <xdr:col>36</xdr:col>
      <xdr:colOff>165100</xdr:colOff>
      <xdr:row>77</xdr:row>
      <xdr:rowOff>136511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153038</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301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104724</xdr:rowOff>
    </xdr:from>
    <xdr:to>
      <xdr:col>55</xdr:col>
      <xdr:colOff>0</xdr:colOff>
      <xdr:row>98</xdr:row>
      <xdr:rowOff>107497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06824"/>
          <a:ext cx="8382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101349</xdr:rowOff>
    </xdr:from>
    <xdr:to>
      <xdr:col>50</xdr:col>
      <xdr:colOff>114300</xdr:colOff>
      <xdr:row>98</xdr:row>
      <xdr:rowOff>107497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03449"/>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151364</xdr:rowOff>
    </xdr:from>
    <xdr:to>
      <xdr:col>45</xdr:col>
      <xdr:colOff>177800</xdr:colOff>
      <xdr:row>98</xdr:row>
      <xdr:rowOff>101349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82014"/>
          <a:ext cx="889000" cy="1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151364</xdr:rowOff>
    </xdr:from>
    <xdr:to>
      <xdr:col>41</xdr:col>
      <xdr:colOff>50800</xdr:colOff>
      <xdr:row>98</xdr:row>
      <xdr:rowOff>75090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82014"/>
          <a:ext cx="889000" cy="9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53924</xdr:rowOff>
    </xdr:from>
    <xdr:to>
      <xdr:col>55</xdr:col>
      <xdr:colOff>50800</xdr:colOff>
      <xdr:row>98</xdr:row>
      <xdr:rowOff>155524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56697</xdr:rowOff>
    </xdr:from>
    <xdr:to>
      <xdr:col>50</xdr:col>
      <xdr:colOff>165100</xdr:colOff>
      <xdr:row>98</xdr:row>
      <xdr:rowOff>158297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3374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3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50549</xdr:rowOff>
    </xdr:from>
    <xdr:to>
      <xdr:col>46</xdr:col>
      <xdr:colOff>38100</xdr:colOff>
      <xdr:row>98</xdr:row>
      <xdr:rowOff>152149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5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168676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2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100564</xdr:rowOff>
    </xdr:from>
    <xdr:to>
      <xdr:col>41</xdr:col>
      <xdr:colOff>101600</xdr:colOff>
      <xdr:row>98</xdr:row>
      <xdr:rowOff>30714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47241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0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24290</xdr:rowOff>
    </xdr:from>
    <xdr:to>
      <xdr:col>36</xdr:col>
      <xdr:colOff>165100</xdr:colOff>
      <xdr:row>98</xdr:row>
      <xdr:rowOff>125890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142417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0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120383</xdr:rowOff>
    </xdr:from>
    <xdr:to>
      <xdr:col>85</xdr:col>
      <xdr:colOff>127000</xdr:colOff>
      <xdr:row>37</xdr:row>
      <xdr:rowOff>147000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64033"/>
          <a:ext cx="8382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98240</xdr:rowOff>
    </xdr:from>
    <xdr:to>
      <xdr:col>81</xdr:col>
      <xdr:colOff>50800</xdr:colOff>
      <xdr:row>37</xdr:row>
      <xdr:rowOff>147000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41890"/>
          <a:ext cx="889000" cy="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98240</xdr:rowOff>
    </xdr:from>
    <xdr:to>
      <xdr:col>76</xdr:col>
      <xdr:colOff>114300</xdr:colOff>
      <xdr:row>37</xdr:row>
      <xdr:rowOff>123683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41890"/>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123683</xdr:rowOff>
    </xdr:from>
    <xdr:to>
      <xdr:col>71</xdr:col>
      <xdr:colOff>177800</xdr:colOff>
      <xdr:row>37</xdr:row>
      <xdr:rowOff>133010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67333"/>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69583</xdr:rowOff>
    </xdr:from>
    <xdr:to>
      <xdr:col>85</xdr:col>
      <xdr:colOff>177800</xdr:colOff>
      <xdr:row>37</xdr:row>
      <xdr:rowOff>171183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92460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96200</xdr:rowOff>
    </xdr:from>
    <xdr:to>
      <xdr:col>81</xdr:col>
      <xdr:colOff>101600</xdr:colOff>
      <xdr:row>38</xdr:row>
      <xdr:rowOff>26350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42877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47440</xdr:rowOff>
    </xdr:from>
    <xdr:to>
      <xdr:col>76</xdr:col>
      <xdr:colOff>165100</xdr:colOff>
      <xdr:row>37</xdr:row>
      <xdr:rowOff>149040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165567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6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72883</xdr:rowOff>
    </xdr:from>
    <xdr:to>
      <xdr:col>72</xdr:col>
      <xdr:colOff>38100</xdr:colOff>
      <xdr:row>38</xdr:row>
      <xdr:rowOff>3032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165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19560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82210</xdr:rowOff>
    </xdr:from>
    <xdr:to>
      <xdr:col>67</xdr:col>
      <xdr:colOff>101600</xdr:colOff>
      <xdr:row>38</xdr:row>
      <xdr:rowOff>12360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28887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0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146441</xdr:rowOff>
    </xdr:from>
    <xdr:to>
      <xdr:col>85</xdr:col>
      <xdr:colOff>127000</xdr:colOff>
      <xdr:row>57</xdr:row>
      <xdr:rowOff>38609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47641"/>
          <a:ext cx="838200" cy="6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26632</xdr:rowOff>
    </xdr:from>
    <xdr:to>
      <xdr:col>81</xdr:col>
      <xdr:colOff>50800</xdr:colOff>
      <xdr:row>57</xdr:row>
      <xdr:rowOff>38609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799282"/>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107774</xdr:rowOff>
    </xdr:from>
    <xdr:to>
      <xdr:col>76</xdr:col>
      <xdr:colOff>114300</xdr:colOff>
      <xdr:row>57</xdr:row>
      <xdr:rowOff>26632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708974"/>
          <a:ext cx="889000" cy="9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107774</xdr:rowOff>
    </xdr:from>
    <xdr:to>
      <xdr:col>71</xdr:col>
      <xdr:colOff>177800</xdr:colOff>
      <xdr:row>57</xdr:row>
      <xdr:rowOff>43463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708974"/>
          <a:ext cx="889000" cy="10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95641</xdr:rowOff>
    </xdr:from>
    <xdr:to>
      <xdr:col>85</xdr:col>
      <xdr:colOff>177800</xdr:colOff>
      <xdr:row>57</xdr:row>
      <xdr:rowOff>25791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9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118518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4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159259</xdr:rowOff>
    </xdr:from>
    <xdr:to>
      <xdr:col>81</xdr:col>
      <xdr:colOff>101600</xdr:colOff>
      <xdr:row>57</xdr:row>
      <xdr:rowOff>89409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105936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147282</xdr:rowOff>
    </xdr:from>
    <xdr:to>
      <xdr:col>76</xdr:col>
      <xdr:colOff>165100</xdr:colOff>
      <xdr:row>57</xdr:row>
      <xdr:rowOff>77432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93959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52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56974</xdr:rowOff>
    </xdr:from>
    <xdr:to>
      <xdr:col>72</xdr:col>
      <xdr:colOff>38100</xdr:colOff>
      <xdr:row>56</xdr:row>
      <xdr:rowOff>158574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3651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4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164113</xdr:rowOff>
    </xdr:from>
    <xdr:to>
      <xdr:col>67</xdr:col>
      <xdr:colOff>101600</xdr:colOff>
      <xdr:row>57</xdr:row>
      <xdr:rowOff>94263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110790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5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43024</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7574"/>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151017</xdr:rowOff>
    </xdr:from>
    <xdr:to>
      <xdr:col>81</xdr:col>
      <xdr:colOff>50800</xdr:colOff>
      <xdr:row>79</xdr:row>
      <xdr:rowOff>43024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24117"/>
          <a:ext cx="889000" cy="6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104538</xdr:rowOff>
    </xdr:from>
    <xdr:to>
      <xdr:col>76</xdr:col>
      <xdr:colOff>114300</xdr:colOff>
      <xdr:row>78</xdr:row>
      <xdr:rowOff>151017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2963288"/>
          <a:ext cx="889000" cy="5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104538</xdr:rowOff>
    </xdr:from>
    <xdr:to>
      <xdr:col>71</xdr:col>
      <xdr:colOff>177800</xdr:colOff>
      <xdr:row>76</xdr:row>
      <xdr:rowOff>8258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2963288"/>
          <a:ext cx="889000" cy="7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163674</xdr:rowOff>
    </xdr:from>
    <xdr:to>
      <xdr:col>81</xdr:col>
      <xdr:colOff>101600</xdr:colOff>
      <xdr:row>79</xdr:row>
      <xdr:rowOff>93824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84951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62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100217</xdr:rowOff>
    </xdr:from>
    <xdr:to>
      <xdr:col>76</xdr:col>
      <xdr:colOff>165100</xdr:colOff>
      <xdr:row>79</xdr:row>
      <xdr:rowOff>30367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46894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53738</xdr:rowOff>
    </xdr:from>
    <xdr:to>
      <xdr:col>72</xdr:col>
      <xdr:colOff>38100</xdr:colOff>
      <xdr:row>75</xdr:row>
      <xdr:rowOff>155338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29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415</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03795" y="1268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128909</xdr:rowOff>
    </xdr:from>
    <xdr:to>
      <xdr:col>67</xdr:col>
      <xdr:colOff>101600</xdr:colOff>
      <xdr:row>76</xdr:row>
      <xdr:rowOff>59060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2987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75586</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14795" y="1276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43131</xdr:rowOff>
    </xdr:from>
    <xdr:to>
      <xdr:col>85</xdr:col>
      <xdr:colOff>127000</xdr:colOff>
      <xdr:row>96</xdr:row>
      <xdr:rowOff>80532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502331"/>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43131</xdr:rowOff>
    </xdr:from>
    <xdr:to>
      <xdr:col>81</xdr:col>
      <xdr:colOff>50800</xdr:colOff>
      <xdr:row>96</xdr:row>
      <xdr:rowOff>63836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02331"/>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63836</xdr:rowOff>
    </xdr:from>
    <xdr:to>
      <xdr:col>76</xdr:col>
      <xdr:colOff>114300</xdr:colOff>
      <xdr:row>96</xdr:row>
      <xdr:rowOff>99233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23036"/>
          <a:ext cx="889000" cy="3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99233</xdr:rowOff>
    </xdr:from>
    <xdr:to>
      <xdr:col>71</xdr:col>
      <xdr:colOff>177800</xdr:colOff>
      <xdr:row>96</xdr:row>
      <xdr:rowOff>129848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58433"/>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29732</xdr:rowOff>
    </xdr:from>
    <xdr:to>
      <xdr:col>85</xdr:col>
      <xdr:colOff>177800</xdr:colOff>
      <xdr:row>96</xdr:row>
      <xdr:rowOff>131332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52609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4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163781</xdr:rowOff>
    </xdr:from>
    <xdr:to>
      <xdr:col>81</xdr:col>
      <xdr:colOff>101600</xdr:colOff>
      <xdr:row>96</xdr:row>
      <xdr:rowOff>93931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110458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22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13036</xdr:rowOff>
    </xdr:from>
    <xdr:to>
      <xdr:col>76</xdr:col>
      <xdr:colOff>165100</xdr:colOff>
      <xdr:row>96</xdr:row>
      <xdr:rowOff>114636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7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131163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24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48433</xdr:rowOff>
    </xdr:from>
    <xdr:to>
      <xdr:col>72</xdr:col>
      <xdr:colOff>38100</xdr:colOff>
      <xdr:row>96</xdr:row>
      <xdr:rowOff>150033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166560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28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79048</xdr:rowOff>
    </xdr:from>
    <xdr:to>
      <xdr:col>67</xdr:col>
      <xdr:colOff>101600</xdr:colOff>
      <xdr:row>97</xdr:row>
      <xdr:rowOff>9198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25725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3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が完了したことにより災害復旧費は無くなった。公債費については、特別養護老人ホーム整備事業等に係る大型事業の地方債の償還が完了したが、今後、数年間は増加が見込まれるため事業費の管理を行い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過去には基金を取り崩す財政運営を余儀なくされてきたが、地方交付税や臨時財政対策債の増額等により、平成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年度までは決算として基金に依存しない財政運営となっていた。しかし人口減少や歳出特別枠の縮小などの影響から地方交付税が減少し、最近では基金を取り崩す財政運営となっている。</a:t>
          </a:r>
        </a:p>
        <a:p>
          <a:r>
            <a:rPr kumimoji="1" lang="ja-JP" altLang="en-US" sz="1400">
              <a:latin typeface="ＭＳ ゴシック" pitchFamily="49" charset="-128"/>
              <a:ea typeface="ＭＳ ゴシック" pitchFamily="49" charset="-128"/>
            </a:rPr>
            <a:t>　今後も地方交付税の増加が見込まれないことから、行財政改革を一層推進し、財政の健全化に努める。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各会計とも、行財政改革による経費節減など、また特別会計においては一般会計からの繰入金により、赤字となることなく推移してきている。</a:t>
          </a:r>
        </a:p>
        <a:p>
          <a:r>
            <a:rPr kumimoji="1" lang="ja-JP" altLang="en-US" sz="1400">
              <a:latin typeface="ＭＳ ゴシック" pitchFamily="49" charset="-128"/>
              <a:ea typeface="ＭＳ ゴシック" pitchFamily="49" charset="-128"/>
            </a:rPr>
            <a:t>　今後は、地方交付税の減額が予想されることから、行財政改革を一層推進し、財政の健全化に努める。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特別養護老人ホーム整備事業等の大型事業の償還が完了したため元利償還金が減少した。</a:t>
          </a:r>
        </a:p>
        <a:p>
          <a:r>
            <a:rPr kumimoji="1" lang="ja-JP" altLang="en-US" sz="1400">
              <a:latin typeface="ＭＳ ゴシック" pitchFamily="49" charset="-128"/>
              <a:ea typeface="ＭＳ ゴシック" pitchFamily="49" charset="-128"/>
            </a:rPr>
            <a:t>　今後数年間においては公債費の増加が見込まれるが、計画的な事業実施による地方債発行額の抑制に努める。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特別養護老人ホーム整備事業等の大型事業が完了したことにより地方債残高が減少し、将来負担額は減少しているため、今後についても計画的な事業実施により地方債発行額の抑制に努める。</a:t>
          </a:r>
        </a:p>
        <a:p>
          <a:r>
            <a:rPr kumimoji="1" lang="ja-JP" altLang="en-US" sz="1400">
              <a:latin typeface="ＭＳ ゴシック" pitchFamily="49" charset="-128"/>
              <a:ea typeface="ＭＳ ゴシック" pitchFamily="49" charset="-128"/>
            </a:rPr>
            <a:t>　また、地方交付税の増加は見込めないことから、行財政改革の取り組みを一層推進しながら、充当可能基金の増額を図り、財政の健全化に努める。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財政調整基金の取り崩しはなかったが、公共施設等整備基金は昨年度決算余剰金を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百万円積立てた一方、道の駅再編事業により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・行財政改革を行い、基金に依存しないまちづくりをめざす。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・基金の使途の明確化を図るため、減債基金や、特定目的基金へ積立を予定している。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・地域福祉基金：在宅福祉の普及及び向上、健康及び生きがいづくりの推進等地域福祉の推進を図ることを目的とする。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・中山間ふるさと・水と土保全基金：中山間地域における土地改良施設の機能を良好に発揮させ地域連帯感の醸成や地域コミュニティ</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の発展に資することを目的とする。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・避難所備蓄品整備基金：避難所における防災資機材及び災害時における避難所備蓄品等の充実・整備を図ることを目的とする。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・公共施設等整備基金：昨年決算余剰金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千円積立、道の駅再編事業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千円、町立学校通信機器事業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千円積立、道の駅改修に伴う実施設計委託事業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・公共施設等整備基金：公共施設の更新に係る財源を確保するため積立てていくことを予定している。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・まちづくり応援基金：本町のまちづくりに賛同していただけるような魅力あるまちづくり事業を展開し応援寄附金を募る。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・基金に依存しないまちづくりをめざす。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・基金の使途の明確化を図るため、今後積立を予定している。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68E148-CE03-4A51-A40C-843BB5220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A901EF7-21F4-439B-8803-B8320D041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5CFB7D2-3B65-41EC-9E28-2F134A2C723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CCD5044-FBF7-4E13-B7F7-44AE9EDCD36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22AA090-08EF-472E-86BF-F9D5CEA1227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04B78C5-494C-4548-BA62-DF31979E8C8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601525A-05CF-4CBA-903E-3FA19494B99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96BE2F-6527-4DCB-904B-6C3401DA8B9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599CAC4-B286-4AA7-A6C8-6A3141523CE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2FECFE2-8290-4647-8AE8-77EB30DC9BE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DDF4ED7-1D3D-4242-8410-5429C979C57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83AE121-C4DF-428F-9B8C-D3CE1723DE4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
2,368
665.54
4,562,459
4,369,137
72,787
2,895,248
5,408,360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54BA151-CBAB-4518-8A9B-6596B34959D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AB3E26B-4248-47E6-9DD2-37693B95EBA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8E5A2C0-315B-4EBE-9267-FD0B5E4FABE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818D21A-2FA2-49C2-A1B0-1FB04DC6825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DCD26CF-BA37-4457-BF86-E7A734E9466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7326602-DF0C-48FC-8F3B-C372EDAA10B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62A6E9F-9414-470D-A4E9-189942F2A88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8910BE-831A-4FE7-8ABD-70B13052D2E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E30D5F6-C76A-470E-AD8D-8BA7AF9CFA1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651196D-CF41-49B2-A802-68FF80CEE3C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B1CB965-3ECE-408C-AC3C-022040D81F1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F3E7CF-48D6-44F4-ACCD-4E29AA5F6B0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D768AA3-1BD2-492E-A639-CECFCFF3EDC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AAF5DDF-3A91-44C8-AAE0-627F7DC6B3B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C964A2C-F9EC-48AC-A045-A14FF9A3F7A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BF402AC-693D-45DE-9AFE-137B33E7A48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B97349D-C45D-4A23-BA34-CCF2C2C6F30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CE92FFD-13E4-4179-8FAA-0B063CF13FF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0C7E70C-5083-4060-B886-210E36D13E5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2B9A3E7-42D3-493E-95B7-B4C9C28F24D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F593BF9-1FB5-47DD-A32C-1A070625D5F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1E1A5F0-DA8B-4F55-B82F-69FDCEDCC27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1AACBFB-0B44-444D-BD89-C4CD40095BC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3C257F9-465E-433C-84CF-59058B4C316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77D3F9A-FAF0-475F-AC76-DBEBD23018A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61AEE8C-50B5-4EEF-92BC-F1543D81F41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EEEFE7A-1AEC-4788-B9B5-33424CF0498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F1B817D-9DF8-4C57-8AC5-9EDDE157C8C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1FCD846-CC48-4AFA-8D05-AA8D8A31C6F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0E2E79C-5738-4DC2-8FEE-2015B3A9257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7EFD538-0BDE-4C73-8094-9F23C0A2D41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6CF0CC4-0DD1-4096-898E-4C6B5DF8CB6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127EEE8-8842-4968-A904-5C889067D7D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BB2ACA0-BB47-4D62-9D1D-55AAA758E0B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1F7632D-9659-4BCE-9687-C8D3A0C421F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類似団体に比べ高く、老朽した施設が多く存在することが伺え、用途廃止した施設の解体などを後年度に先送りしている状況から減価償却率を押し上げているものと思われる。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E1EE382-5B32-4D21-B035-D61E0C8C07C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9862DB9-4F1B-49E4-AEEE-BF62656EA77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6F1D90E-A2A8-447C-8C7D-2BDEFD15B18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55BB49C-22F3-4C46-90B0-2A236B555755}"/>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6F4C276-4BBF-45D5-8336-EC4AE37B7FB6}"/>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9DB4CF1-3D3B-4727-A243-F4E41FBC02D6}"/>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47C007A3-E761-4656-BCFB-4B7FABDE246F}"/>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FA06171-2CFA-487D-8C2E-1609BBB93BC3}"/>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D3C32BC-5271-4B4D-A8C6-C47ED3487B8E}"/>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BE825DC-2889-4D77-B1C6-73FC07D39FEB}"/>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617CED92-C89E-4FFD-B2AF-EBEE3171ACE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0EE6F9F-02FF-465A-AE59-4AC8F93156F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84FBEE4F-F548-4067-B938-A7644B259305}"/>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B134A35-03E0-42B1-9D1F-E98772654F8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0D1F7656-B379-4DF2-AA3D-E5BD9D8B1A32}"/>
            </a:ext>
          </a:extLst>
        </xdr:cNvPr>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2EE961E4-1A98-415D-9988-2DC065A39241}"/>
            </a:ext>
          </a:extLst>
        </xdr:cNvPr>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13DE470F-9E4F-42C0-AB38-7AD65F0A1AA6}"/>
            </a:ext>
          </a:extLst>
        </xdr:cNvPr>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DAA0E7B7-7F14-492C-A457-666C55EC8B40}"/>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30404EF2-B919-4A58-AE74-9D642663DDB8}"/>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a:extLst>
            <a:ext uri="{FF2B5EF4-FFF2-40B4-BE49-F238E27FC236}">
              <a16:creationId xmlns:a16="http://schemas.microsoft.com/office/drawing/2014/main" id="{1F9A4031-12DB-4545-A989-B9B564108075}"/>
            </a:ext>
          </a:extLst>
        </xdr:cNvPr>
        <xdr:cNvSpPr txBox="1"/>
      </xdr:nvSpPr>
      <xdr:spPr>
        <a:xfrm>
          <a:off x="4813300" y="529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D6C32122-2DF7-4F90-8F98-EEDC7DDE057B}"/>
            </a:ext>
          </a:extLst>
        </xdr:cNvPr>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DC562C23-F376-4C18-B9C2-3F9F973F291F}"/>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48F659DF-3F62-42E8-A774-E2C824B7432A}"/>
            </a:ext>
          </a:extLst>
        </xdr:cNvPr>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7C6AA7B6-4C37-4DB5-AD06-E183B76C816D}"/>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604D7DA8-B303-4E7F-98C4-AFAFF13688BF}"/>
            </a:ext>
          </a:extLst>
        </xdr:cNvPr>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DF019C1-6293-4F9D-A7DE-E4E3BDA0D96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5145634-734C-4E0B-83EA-F78BAC009A1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212955C-B5EE-4051-AB83-8231F18DE84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05C3782-5D9B-4EEA-9241-C7A8EEABBA3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5BB4997-40E1-4E8F-985A-F63F0AA44F9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128778</xdr:rowOff>
    </xdr:from>
    <xdr:to>
      <xdr:col>23</xdr:col>
      <xdr:colOff>136525</xdr:colOff>
      <xdr:row>34</xdr:row>
      <xdr:rowOff>58928</xdr:rowOff>
    </xdr:to>
    <xdr:sp macro="" textlink="">
      <xdr:nvSpPr>
        <xdr:cNvPr id="79" name="楕円 78">
          <a:extLst>
            <a:ext uri="{FF2B5EF4-FFF2-40B4-BE49-F238E27FC236}">
              <a16:creationId xmlns:a16="http://schemas.microsoft.com/office/drawing/2014/main" id="{92E94869-2630-49A1-9A94-AE13182A6C2D}"/>
            </a:ext>
          </a:extLst>
        </xdr:cNvPr>
        <xdr:cNvSpPr/>
      </xdr:nvSpPr>
      <xdr:spPr>
        <a:xfrm>
          <a:off x="47117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43705</xdr:rowOff>
    </xdr:from>
    <xdr:ext cx="405111" cy="259045"/>
    <xdr:sp macro="" textlink="">
      <xdr:nvSpPr>
        <xdr:cNvPr id="80" name="有形固定資産減価償却率該当値テキスト">
          <a:extLst>
            <a:ext uri="{FF2B5EF4-FFF2-40B4-BE49-F238E27FC236}">
              <a16:creationId xmlns:a16="http://schemas.microsoft.com/office/drawing/2014/main" id="{EAC634CA-163F-44F0-B503-870230D9EEB3}"/>
            </a:ext>
          </a:extLst>
        </xdr:cNvPr>
        <xdr:cNvSpPr txBox="1"/>
      </xdr:nvSpPr>
      <xdr:spPr>
        <a:xfrm>
          <a:off x="4813300"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105029</xdr:rowOff>
    </xdr:from>
    <xdr:to>
      <xdr:col>19</xdr:col>
      <xdr:colOff>187325</xdr:colOff>
      <xdr:row>34</xdr:row>
      <xdr:rowOff>35179</xdr:rowOff>
    </xdr:to>
    <xdr:sp macro="" textlink="">
      <xdr:nvSpPr>
        <xdr:cNvPr id="81" name="楕円 80">
          <a:extLst>
            <a:ext uri="{FF2B5EF4-FFF2-40B4-BE49-F238E27FC236}">
              <a16:creationId xmlns:a16="http://schemas.microsoft.com/office/drawing/2014/main" id="{F1B2C738-A465-4EEF-8C69-3B5C545F8BC6}"/>
            </a:ext>
          </a:extLst>
        </xdr:cNvPr>
        <xdr:cNvSpPr/>
      </xdr:nvSpPr>
      <xdr:spPr>
        <a:xfrm>
          <a:off x="4000500" y="57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155829</xdr:rowOff>
    </xdr:from>
    <xdr:to>
      <xdr:col>23</xdr:col>
      <xdr:colOff>85725</xdr:colOff>
      <xdr:row>34</xdr:row>
      <xdr:rowOff>8128</xdr:rowOff>
    </xdr:to>
    <xdr:cxnSp macro="">
      <xdr:nvCxnSpPr>
        <xdr:cNvPr id="82" name="直線コネクタ 81">
          <a:extLst>
            <a:ext uri="{FF2B5EF4-FFF2-40B4-BE49-F238E27FC236}">
              <a16:creationId xmlns:a16="http://schemas.microsoft.com/office/drawing/2014/main" id="{867F3D04-C728-4A29-9188-C3977EECE4FC}"/>
            </a:ext>
          </a:extLst>
        </xdr:cNvPr>
        <xdr:cNvCxnSpPr/>
      </xdr:nvCxnSpPr>
      <xdr:spPr>
        <a:xfrm>
          <a:off x="4051300" y="5813679"/>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79121</xdr:rowOff>
    </xdr:from>
    <xdr:to>
      <xdr:col>15</xdr:col>
      <xdr:colOff>187325</xdr:colOff>
      <xdr:row>34</xdr:row>
      <xdr:rowOff>9271</xdr:rowOff>
    </xdr:to>
    <xdr:sp macro="" textlink="">
      <xdr:nvSpPr>
        <xdr:cNvPr id="83" name="楕円 82">
          <a:extLst>
            <a:ext uri="{FF2B5EF4-FFF2-40B4-BE49-F238E27FC236}">
              <a16:creationId xmlns:a16="http://schemas.microsoft.com/office/drawing/2014/main" id="{B0F2BCFE-3816-4FCC-A569-BD13AE1B055D}"/>
            </a:ext>
          </a:extLst>
        </xdr:cNvPr>
        <xdr:cNvSpPr/>
      </xdr:nvSpPr>
      <xdr:spPr>
        <a:xfrm>
          <a:off x="3238500" y="5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129921</xdr:rowOff>
    </xdr:from>
    <xdr:to>
      <xdr:col>19</xdr:col>
      <xdr:colOff>136525</xdr:colOff>
      <xdr:row>33</xdr:row>
      <xdr:rowOff>155829</xdr:rowOff>
    </xdr:to>
    <xdr:cxnSp macro="">
      <xdr:nvCxnSpPr>
        <xdr:cNvPr id="84" name="直線コネクタ 83">
          <a:extLst>
            <a:ext uri="{FF2B5EF4-FFF2-40B4-BE49-F238E27FC236}">
              <a16:creationId xmlns:a16="http://schemas.microsoft.com/office/drawing/2014/main" id="{62B4E02C-FB56-4EDF-A30A-BECC336F7BBF}"/>
            </a:ext>
          </a:extLst>
        </xdr:cNvPr>
        <xdr:cNvCxnSpPr/>
      </xdr:nvCxnSpPr>
      <xdr:spPr>
        <a:xfrm>
          <a:off x="3289300" y="578777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79121</xdr:rowOff>
    </xdr:from>
    <xdr:to>
      <xdr:col>11</xdr:col>
      <xdr:colOff>187325</xdr:colOff>
      <xdr:row>34</xdr:row>
      <xdr:rowOff>9271</xdr:rowOff>
    </xdr:to>
    <xdr:sp macro="" textlink="">
      <xdr:nvSpPr>
        <xdr:cNvPr id="85" name="楕円 84">
          <a:extLst>
            <a:ext uri="{FF2B5EF4-FFF2-40B4-BE49-F238E27FC236}">
              <a16:creationId xmlns:a16="http://schemas.microsoft.com/office/drawing/2014/main" id="{80D3B112-37F3-4FF4-B465-D83DF4A98A86}"/>
            </a:ext>
          </a:extLst>
        </xdr:cNvPr>
        <xdr:cNvSpPr/>
      </xdr:nvSpPr>
      <xdr:spPr>
        <a:xfrm>
          <a:off x="2476500" y="5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129921</xdr:rowOff>
    </xdr:from>
    <xdr:to>
      <xdr:col>15</xdr:col>
      <xdr:colOff>136525</xdr:colOff>
      <xdr:row>33</xdr:row>
      <xdr:rowOff>129921</xdr:rowOff>
    </xdr:to>
    <xdr:cxnSp macro="">
      <xdr:nvCxnSpPr>
        <xdr:cNvPr id="86" name="直線コネクタ 85">
          <a:extLst>
            <a:ext uri="{FF2B5EF4-FFF2-40B4-BE49-F238E27FC236}">
              <a16:creationId xmlns:a16="http://schemas.microsoft.com/office/drawing/2014/main" id="{8604C3FF-E49B-461B-8C29-6ED7542ABB55}"/>
            </a:ext>
          </a:extLst>
        </xdr:cNvPr>
        <xdr:cNvCxnSpPr/>
      </xdr:nvCxnSpPr>
      <xdr:spPr>
        <a:xfrm>
          <a:off x="2527300" y="578777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76962</xdr:rowOff>
    </xdr:from>
    <xdr:to>
      <xdr:col>7</xdr:col>
      <xdr:colOff>187325</xdr:colOff>
      <xdr:row>34</xdr:row>
      <xdr:rowOff>7112</xdr:rowOff>
    </xdr:to>
    <xdr:sp macro="" textlink="">
      <xdr:nvSpPr>
        <xdr:cNvPr id="87" name="楕円 86">
          <a:extLst>
            <a:ext uri="{FF2B5EF4-FFF2-40B4-BE49-F238E27FC236}">
              <a16:creationId xmlns:a16="http://schemas.microsoft.com/office/drawing/2014/main" id="{1409A279-5177-4146-869E-AA3FE314ADDA}"/>
            </a:ext>
          </a:extLst>
        </xdr:cNvPr>
        <xdr:cNvSpPr/>
      </xdr:nvSpPr>
      <xdr:spPr>
        <a:xfrm>
          <a:off x="1714500" y="57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127762</xdr:rowOff>
    </xdr:from>
    <xdr:to>
      <xdr:col>11</xdr:col>
      <xdr:colOff>136525</xdr:colOff>
      <xdr:row>33</xdr:row>
      <xdr:rowOff>129921</xdr:rowOff>
    </xdr:to>
    <xdr:cxnSp macro="">
      <xdr:nvCxnSpPr>
        <xdr:cNvPr id="88" name="直線コネクタ 87">
          <a:extLst>
            <a:ext uri="{FF2B5EF4-FFF2-40B4-BE49-F238E27FC236}">
              <a16:creationId xmlns:a16="http://schemas.microsoft.com/office/drawing/2014/main" id="{6A6E1805-3258-4B63-9BA2-D0E7B126A1B0}"/>
            </a:ext>
          </a:extLst>
        </xdr:cNvPr>
        <xdr:cNvCxnSpPr/>
      </xdr:nvCxnSpPr>
      <xdr:spPr>
        <a:xfrm>
          <a:off x="1765300" y="5785612"/>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9" name="n_1aveValue有形固定資産減価償却率">
          <a:extLst>
            <a:ext uri="{FF2B5EF4-FFF2-40B4-BE49-F238E27FC236}">
              <a16:creationId xmlns:a16="http://schemas.microsoft.com/office/drawing/2014/main" id="{2C826DB6-8E5C-4E2A-9CB4-8926E6ABDDCF}"/>
            </a:ext>
          </a:extLst>
        </xdr:cNvPr>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0" name="n_2aveValue有形固定資産減価償却率">
          <a:extLst>
            <a:ext uri="{FF2B5EF4-FFF2-40B4-BE49-F238E27FC236}">
              <a16:creationId xmlns:a16="http://schemas.microsoft.com/office/drawing/2014/main" id="{79D7F26A-A5E6-4F9A-AB7C-D21C984CA382}"/>
            </a:ext>
          </a:extLst>
        </xdr:cNvPr>
        <xdr:cNvSpPr txBox="1"/>
      </xdr:nvSpPr>
      <xdr:spPr>
        <a:xfrm>
          <a:off x="3086744" y="517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a:extLst>
            <a:ext uri="{FF2B5EF4-FFF2-40B4-BE49-F238E27FC236}">
              <a16:creationId xmlns:a16="http://schemas.microsoft.com/office/drawing/2014/main" id="{11469B24-D4E9-41EB-9FC3-418D35004777}"/>
            </a:ext>
          </a:extLst>
        </xdr:cNvPr>
        <xdr:cNvSpPr txBox="1"/>
      </xdr:nvSpPr>
      <xdr:spPr>
        <a:xfrm>
          <a:off x="2324744" y="51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2" name="n_4aveValue有形固定資産減価償却率">
          <a:extLst>
            <a:ext uri="{FF2B5EF4-FFF2-40B4-BE49-F238E27FC236}">
              <a16:creationId xmlns:a16="http://schemas.microsoft.com/office/drawing/2014/main" id="{BC17B2A9-DBC4-46A0-BDB3-4464E46FB736}"/>
            </a:ext>
          </a:extLst>
        </xdr:cNvPr>
        <xdr:cNvSpPr txBox="1"/>
      </xdr:nvSpPr>
      <xdr:spPr>
        <a:xfrm>
          <a:off x="1562744" y="512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26306</xdr:rowOff>
    </xdr:from>
    <xdr:ext cx="405111" cy="259045"/>
    <xdr:sp macro="" textlink="">
      <xdr:nvSpPr>
        <xdr:cNvPr id="93" name="n_1mainValue有形固定資産減価償却率">
          <a:extLst>
            <a:ext uri="{FF2B5EF4-FFF2-40B4-BE49-F238E27FC236}">
              <a16:creationId xmlns:a16="http://schemas.microsoft.com/office/drawing/2014/main" id="{D499225B-893E-4844-AFA9-E3A7C34FEA6E}"/>
            </a:ext>
          </a:extLst>
        </xdr:cNvPr>
        <xdr:cNvSpPr txBox="1"/>
      </xdr:nvSpPr>
      <xdr:spPr>
        <a:xfrm>
          <a:off x="3836044" y="585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398</xdr:rowOff>
    </xdr:from>
    <xdr:ext cx="405111" cy="259045"/>
    <xdr:sp macro="" textlink="">
      <xdr:nvSpPr>
        <xdr:cNvPr id="94" name="n_2mainValue有形固定資産減価償却率">
          <a:extLst>
            <a:ext uri="{FF2B5EF4-FFF2-40B4-BE49-F238E27FC236}">
              <a16:creationId xmlns:a16="http://schemas.microsoft.com/office/drawing/2014/main" id="{7A44688E-E509-48A3-98D1-64379499AF6E}"/>
            </a:ext>
          </a:extLst>
        </xdr:cNvPr>
        <xdr:cNvSpPr txBox="1"/>
      </xdr:nvSpPr>
      <xdr:spPr>
        <a:xfrm>
          <a:off x="3086744" y="582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398</xdr:rowOff>
    </xdr:from>
    <xdr:ext cx="405111" cy="259045"/>
    <xdr:sp macro="" textlink="">
      <xdr:nvSpPr>
        <xdr:cNvPr id="95" name="n_3mainValue有形固定資産減価償却率">
          <a:extLst>
            <a:ext uri="{FF2B5EF4-FFF2-40B4-BE49-F238E27FC236}">
              <a16:creationId xmlns:a16="http://schemas.microsoft.com/office/drawing/2014/main" id="{AA7D87D2-6341-482C-B929-4D259BA0F03F}"/>
            </a:ext>
          </a:extLst>
        </xdr:cNvPr>
        <xdr:cNvSpPr txBox="1"/>
      </xdr:nvSpPr>
      <xdr:spPr>
        <a:xfrm>
          <a:off x="2324744" y="582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169689</xdr:rowOff>
    </xdr:from>
    <xdr:ext cx="405111" cy="259045"/>
    <xdr:sp macro="" textlink="">
      <xdr:nvSpPr>
        <xdr:cNvPr id="96" name="n_4mainValue有形固定資産減価償却率">
          <a:extLst>
            <a:ext uri="{FF2B5EF4-FFF2-40B4-BE49-F238E27FC236}">
              <a16:creationId xmlns:a16="http://schemas.microsoft.com/office/drawing/2014/main" id="{FC6609A6-BC15-47A9-AA7D-926B0B32A80E}"/>
            </a:ext>
          </a:extLst>
        </xdr:cNvPr>
        <xdr:cNvSpPr txBox="1"/>
      </xdr:nvSpPr>
      <xdr:spPr>
        <a:xfrm>
          <a:off x="1562744" y="582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530869B-F001-45A0-A2D2-2CFAE596E8E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58CC9DF-73CF-4EA3-A22F-764864377F8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8C84AC8-D55A-4A08-B574-FEE031A35F8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AABDC5C-9B96-4F9F-A4E2-5C43CBAD4D9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1A402D1-2F8B-489D-B93D-926402E8B89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126BAF4-45C9-4BA9-9566-F35C19B913B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1E03DE1-1E27-4994-B44F-08F59DEECD8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255C23E-B238-495E-BF84-0BB49053DDA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47C72ECC-98E5-49A5-884A-E031125ECD7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29ABC1C-4497-4103-BEB2-FC9322AB2BB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8E8460A-3F71-4DB3-BF83-54EBE16CD21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EF48E23-7603-43AB-88A9-3748CC3AC2E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84859AE-2E48-4F15-AAD9-08E6B28E42D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全国平均より低いが、類似団体に比べ高く、近年、保育所や学校の改築事業等を実施したこともあり、地方債残高が増加したことが主な要因と思われる。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E4117BF-5B4C-40E6-A1D4-1078992A259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FD21CE8-D912-4F20-B7A8-D925F610BFF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5A89D5F-17D6-421E-9E87-338F78CB800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6ABF7443-1F79-4668-B61E-B48F3BE0EF9D}"/>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A87DDCDE-2DCC-4F85-B909-99E485E19487}"/>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71A0E77D-7CDA-4BC9-83E3-C5CDF7548C5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9B3F7611-6D64-47F7-AAAC-6948F4D31A6A}"/>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50E50D63-36B8-4048-BD5D-6EC01C85988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71AE011E-6077-479A-8AA1-8F909F9ACC52}"/>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835356CC-425F-4F82-BFF4-58E064B76F43}"/>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E5A94025-72BF-4DDB-89E3-1AED20E3A16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A88F6C66-168D-4080-85E8-460C9C1BF74C}"/>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944A4426-6E36-439D-B2EA-077E49F6FBDE}"/>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E9942A46-EA53-481C-BC04-5240FFE1B9E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5B0DBFFC-7052-452E-A88E-B8DA55BFAFB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F77DDCA-F387-4387-A4D7-9A089637E6A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EB4834C-95DC-4CD2-B9F0-A95A6EBF960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A24E097B-C836-4E59-B471-32AAC5A72F72}"/>
            </a:ext>
          </a:extLst>
        </xdr:cNvPr>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FEB3C552-C4B6-4A23-BB6B-16773A96E9B9}"/>
            </a:ext>
          </a:extLst>
        </xdr:cNvPr>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3AF346D8-97F3-4036-80C8-01DEAE5E2076}"/>
            </a:ext>
          </a:extLst>
        </xdr:cNvPr>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248E863D-EC7D-4B74-B5C6-71A18C95DAFD}"/>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E2A88056-E87E-4A8A-AEFF-E519A7F9D496}"/>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1BC83906-6F14-4E46-B537-D15BA02EDCA9}"/>
            </a:ext>
          </a:extLst>
        </xdr:cNvPr>
        <xdr:cNvSpPr txBox="1"/>
      </xdr:nvSpPr>
      <xdr:spPr>
        <a:xfrm>
          <a:off x="14846300"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4B0DB89B-67C5-477B-B5E6-4941205F5BB0}"/>
            </a:ext>
          </a:extLst>
        </xdr:cNvPr>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a:extLst>
            <a:ext uri="{FF2B5EF4-FFF2-40B4-BE49-F238E27FC236}">
              <a16:creationId xmlns:a16="http://schemas.microsoft.com/office/drawing/2014/main" id="{1A1A13CA-93BA-440E-A3C1-10C508147D1A}"/>
            </a:ext>
          </a:extLst>
        </xdr:cNvPr>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a:extLst>
            <a:ext uri="{FF2B5EF4-FFF2-40B4-BE49-F238E27FC236}">
              <a16:creationId xmlns:a16="http://schemas.microsoft.com/office/drawing/2014/main" id="{45F48D90-EEC3-41E0-8A40-C62DDDB4CB20}"/>
            </a:ext>
          </a:extLst>
        </xdr:cNvPr>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a:extLst>
            <a:ext uri="{FF2B5EF4-FFF2-40B4-BE49-F238E27FC236}">
              <a16:creationId xmlns:a16="http://schemas.microsoft.com/office/drawing/2014/main" id="{4C6EBCEE-0991-45B1-8348-8AEBA48B1F43}"/>
            </a:ext>
          </a:extLst>
        </xdr:cNvPr>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a:extLst>
            <a:ext uri="{FF2B5EF4-FFF2-40B4-BE49-F238E27FC236}">
              <a16:creationId xmlns:a16="http://schemas.microsoft.com/office/drawing/2014/main" id="{C0C99E1B-1092-4431-B402-176BD4CF80BB}"/>
            </a:ext>
          </a:extLst>
        </xdr:cNvPr>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FE8075B-FA2A-4653-B47C-91F1855F3D3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67CA4B8-FBA3-4320-A663-7AF2845C839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2BD43FA-7559-46C6-BAE9-DCD493F8D56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8C89C92-0276-413E-B861-A28430ADDDF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67BA0DA-5078-4B1E-BD15-5CF9D08B790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56630</xdr:rowOff>
    </xdr:from>
    <xdr:to>
      <xdr:col>76</xdr:col>
      <xdr:colOff>73025</xdr:colOff>
      <xdr:row>28</xdr:row>
      <xdr:rowOff>158230</xdr:rowOff>
    </xdr:to>
    <xdr:sp macro="" textlink="">
      <xdr:nvSpPr>
        <xdr:cNvPr id="143" name="楕円 142">
          <a:extLst>
            <a:ext uri="{FF2B5EF4-FFF2-40B4-BE49-F238E27FC236}">
              <a16:creationId xmlns:a16="http://schemas.microsoft.com/office/drawing/2014/main" id="{6E16FA78-38A0-44A3-BA42-CC5E8DEAB677}"/>
            </a:ext>
          </a:extLst>
        </xdr:cNvPr>
        <xdr:cNvSpPr/>
      </xdr:nvSpPr>
      <xdr:spPr>
        <a:xfrm>
          <a:off x="14744700" y="4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35057</xdr:rowOff>
    </xdr:from>
    <xdr:ext cx="469744" cy="259045"/>
    <xdr:sp macro="" textlink="">
      <xdr:nvSpPr>
        <xdr:cNvPr id="144" name="債務償還比率該当値テキスト">
          <a:extLst>
            <a:ext uri="{FF2B5EF4-FFF2-40B4-BE49-F238E27FC236}">
              <a16:creationId xmlns:a16="http://schemas.microsoft.com/office/drawing/2014/main" id="{941ECAFC-EE13-4CAC-B28E-C18C2459BFA4}"/>
            </a:ext>
          </a:extLst>
        </xdr:cNvPr>
        <xdr:cNvSpPr txBox="1"/>
      </xdr:nvSpPr>
      <xdr:spPr>
        <a:xfrm>
          <a:off x="14846300" y="4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127260</xdr:rowOff>
    </xdr:from>
    <xdr:to>
      <xdr:col>72</xdr:col>
      <xdr:colOff>123825</xdr:colOff>
      <xdr:row>29</xdr:row>
      <xdr:rowOff>57410</xdr:rowOff>
    </xdr:to>
    <xdr:sp macro="" textlink="">
      <xdr:nvSpPr>
        <xdr:cNvPr id="145" name="楕円 144">
          <a:extLst>
            <a:ext uri="{FF2B5EF4-FFF2-40B4-BE49-F238E27FC236}">
              <a16:creationId xmlns:a16="http://schemas.microsoft.com/office/drawing/2014/main" id="{FE0F7A58-BBB5-4AC0-B42B-CBE7C27A8B9D}"/>
            </a:ext>
          </a:extLst>
        </xdr:cNvPr>
        <xdr:cNvSpPr/>
      </xdr:nvSpPr>
      <xdr:spPr>
        <a:xfrm>
          <a:off x="14033500" y="492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107430</xdr:rowOff>
    </xdr:from>
    <xdr:to>
      <xdr:col>76</xdr:col>
      <xdr:colOff>22225</xdr:colOff>
      <xdr:row>29</xdr:row>
      <xdr:rowOff>6610</xdr:rowOff>
    </xdr:to>
    <xdr:cxnSp macro="">
      <xdr:nvCxnSpPr>
        <xdr:cNvPr id="146" name="直線コネクタ 145">
          <a:extLst>
            <a:ext uri="{FF2B5EF4-FFF2-40B4-BE49-F238E27FC236}">
              <a16:creationId xmlns:a16="http://schemas.microsoft.com/office/drawing/2014/main" id="{854C4036-3D5F-4096-AA09-3D8F9B8E4010}"/>
            </a:ext>
          </a:extLst>
        </xdr:cNvPr>
        <xdr:cNvCxnSpPr/>
      </xdr:nvCxnSpPr>
      <xdr:spPr>
        <a:xfrm flipV="1">
          <a:off x="14084300" y="4908030"/>
          <a:ext cx="7112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81855</xdr:rowOff>
    </xdr:from>
    <xdr:to>
      <xdr:col>68</xdr:col>
      <xdr:colOff>123825</xdr:colOff>
      <xdr:row>30</xdr:row>
      <xdr:rowOff>12005</xdr:rowOff>
    </xdr:to>
    <xdr:sp macro="" textlink="">
      <xdr:nvSpPr>
        <xdr:cNvPr id="147" name="楕円 146">
          <a:extLst>
            <a:ext uri="{FF2B5EF4-FFF2-40B4-BE49-F238E27FC236}">
              <a16:creationId xmlns:a16="http://schemas.microsoft.com/office/drawing/2014/main" id="{5887BB82-B76F-4472-88B6-6603B98DEDE0}"/>
            </a:ext>
          </a:extLst>
        </xdr:cNvPr>
        <xdr:cNvSpPr/>
      </xdr:nvSpPr>
      <xdr:spPr>
        <a:xfrm>
          <a:off x="13271500" y="505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6610</xdr:rowOff>
    </xdr:from>
    <xdr:to>
      <xdr:col>72</xdr:col>
      <xdr:colOff>73025</xdr:colOff>
      <xdr:row>29</xdr:row>
      <xdr:rowOff>132655</xdr:rowOff>
    </xdr:to>
    <xdr:cxnSp macro="">
      <xdr:nvCxnSpPr>
        <xdr:cNvPr id="148" name="直線コネクタ 147">
          <a:extLst>
            <a:ext uri="{FF2B5EF4-FFF2-40B4-BE49-F238E27FC236}">
              <a16:creationId xmlns:a16="http://schemas.microsoft.com/office/drawing/2014/main" id="{4321E5E3-4357-4831-A3BA-2D70486F2C31}"/>
            </a:ext>
          </a:extLst>
        </xdr:cNvPr>
        <xdr:cNvCxnSpPr/>
      </xdr:nvCxnSpPr>
      <xdr:spPr>
        <a:xfrm flipV="1">
          <a:off x="13322300" y="4978660"/>
          <a:ext cx="762000" cy="12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139119</xdr:rowOff>
    </xdr:from>
    <xdr:to>
      <xdr:col>64</xdr:col>
      <xdr:colOff>123825</xdr:colOff>
      <xdr:row>30</xdr:row>
      <xdr:rowOff>69269</xdr:rowOff>
    </xdr:to>
    <xdr:sp macro="" textlink="">
      <xdr:nvSpPr>
        <xdr:cNvPr id="149" name="楕円 148">
          <a:extLst>
            <a:ext uri="{FF2B5EF4-FFF2-40B4-BE49-F238E27FC236}">
              <a16:creationId xmlns:a16="http://schemas.microsoft.com/office/drawing/2014/main" id="{2972E773-BFA2-495D-9D55-943D62E74957}"/>
            </a:ext>
          </a:extLst>
        </xdr:cNvPr>
        <xdr:cNvSpPr/>
      </xdr:nvSpPr>
      <xdr:spPr>
        <a:xfrm>
          <a:off x="12509500" y="51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132655</xdr:rowOff>
    </xdr:from>
    <xdr:to>
      <xdr:col>68</xdr:col>
      <xdr:colOff>73025</xdr:colOff>
      <xdr:row>30</xdr:row>
      <xdr:rowOff>18469</xdr:rowOff>
    </xdr:to>
    <xdr:cxnSp macro="">
      <xdr:nvCxnSpPr>
        <xdr:cNvPr id="150" name="直線コネクタ 149">
          <a:extLst>
            <a:ext uri="{FF2B5EF4-FFF2-40B4-BE49-F238E27FC236}">
              <a16:creationId xmlns:a16="http://schemas.microsoft.com/office/drawing/2014/main" id="{A6888657-E610-49C3-BE01-60C1A0301A25}"/>
            </a:ext>
          </a:extLst>
        </xdr:cNvPr>
        <xdr:cNvCxnSpPr/>
      </xdr:nvCxnSpPr>
      <xdr:spPr>
        <a:xfrm flipV="1">
          <a:off x="12560300" y="5104705"/>
          <a:ext cx="762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65816</xdr:rowOff>
    </xdr:from>
    <xdr:to>
      <xdr:col>60</xdr:col>
      <xdr:colOff>123825</xdr:colOff>
      <xdr:row>29</xdr:row>
      <xdr:rowOff>167416</xdr:rowOff>
    </xdr:to>
    <xdr:sp macro="" textlink="">
      <xdr:nvSpPr>
        <xdr:cNvPr id="151" name="楕円 150">
          <a:extLst>
            <a:ext uri="{FF2B5EF4-FFF2-40B4-BE49-F238E27FC236}">
              <a16:creationId xmlns:a16="http://schemas.microsoft.com/office/drawing/2014/main" id="{5F001E39-4641-4309-92C0-67E469A04150}"/>
            </a:ext>
          </a:extLst>
        </xdr:cNvPr>
        <xdr:cNvSpPr/>
      </xdr:nvSpPr>
      <xdr:spPr>
        <a:xfrm>
          <a:off x="11747500" y="50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116616</xdr:rowOff>
    </xdr:from>
    <xdr:to>
      <xdr:col>64</xdr:col>
      <xdr:colOff>73025</xdr:colOff>
      <xdr:row>30</xdr:row>
      <xdr:rowOff>18469</xdr:rowOff>
    </xdr:to>
    <xdr:cxnSp macro="">
      <xdr:nvCxnSpPr>
        <xdr:cNvPr id="152" name="直線コネクタ 151">
          <a:extLst>
            <a:ext uri="{FF2B5EF4-FFF2-40B4-BE49-F238E27FC236}">
              <a16:creationId xmlns:a16="http://schemas.microsoft.com/office/drawing/2014/main" id="{A64B573A-1A32-4E94-9FF5-9D77E0C95F95}"/>
            </a:ext>
          </a:extLst>
        </xdr:cNvPr>
        <xdr:cNvCxnSpPr/>
      </xdr:nvCxnSpPr>
      <xdr:spPr>
        <a:xfrm>
          <a:off x="11798300" y="5088666"/>
          <a:ext cx="762000" cy="7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527C4C5D-028C-45F2-BDB6-A96B3CF578D9}"/>
            </a:ext>
          </a:extLst>
        </xdr:cNvPr>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6F0BF186-3F93-4325-BE1E-11BAC2E5F8C8}"/>
            </a:ext>
          </a:extLst>
        </xdr:cNvPr>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53D244EE-E3C9-49E4-AC9C-A952E60DBF60}"/>
            </a:ext>
          </a:extLst>
        </xdr:cNvPr>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CF695541-EB94-4863-919D-45432C918A37}"/>
            </a:ext>
          </a:extLst>
        </xdr:cNvPr>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48537</xdr:rowOff>
    </xdr:from>
    <xdr:ext cx="469744" cy="259045"/>
    <xdr:sp macro="" textlink="">
      <xdr:nvSpPr>
        <xdr:cNvPr id="157" name="n_1mainValue債務償還比率">
          <a:extLst>
            <a:ext uri="{FF2B5EF4-FFF2-40B4-BE49-F238E27FC236}">
              <a16:creationId xmlns:a16="http://schemas.microsoft.com/office/drawing/2014/main" id="{595013B3-6BDE-4422-9189-982D35423A25}"/>
            </a:ext>
          </a:extLst>
        </xdr:cNvPr>
        <xdr:cNvSpPr txBox="1"/>
      </xdr:nvSpPr>
      <xdr:spPr>
        <a:xfrm>
          <a:off x="13836727" y="502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3132</xdr:rowOff>
    </xdr:from>
    <xdr:ext cx="469744" cy="259045"/>
    <xdr:sp macro="" textlink="">
      <xdr:nvSpPr>
        <xdr:cNvPr id="158" name="n_2mainValue債務償還比率">
          <a:extLst>
            <a:ext uri="{FF2B5EF4-FFF2-40B4-BE49-F238E27FC236}">
              <a16:creationId xmlns:a16="http://schemas.microsoft.com/office/drawing/2014/main" id="{9D875EB5-B535-49B2-89E8-BA81FCF61A70}"/>
            </a:ext>
          </a:extLst>
        </xdr:cNvPr>
        <xdr:cNvSpPr txBox="1"/>
      </xdr:nvSpPr>
      <xdr:spPr>
        <a:xfrm>
          <a:off x="13087427" y="514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60396</xdr:rowOff>
    </xdr:from>
    <xdr:ext cx="469744" cy="259045"/>
    <xdr:sp macro="" textlink="">
      <xdr:nvSpPr>
        <xdr:cNvPr id="159" name="n_3mainValue債務償還比率">
          <a:extLst>
            <a:ext uri="{FF2B5EF4-FFF2-40B4-BE49-F238E27FC236}">
              <a16:creationId xmlns:a16="http://schemas.microsoft.com/office/drawing/2014/main" id="{CFA31B72-02E9-44B7-85B6-1DDD9225A653}"/>
            </a:ext>
          </a:extLst>
        </xdr:cNvPr>
        <xdr:cNvSpPr txBox="1"/>
      </xdr:nvSpPr>
      <xdr:spPr>
        <a:xfrm>
          <a:off x="12325427" y="52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158543</xdr:rowOff>
    </xdr:from>
    <xdr:ext cx="469744" cy="259045"/>
    <xdr:sp macro="" textlink="">
      <xdr:nvSpPr>
        <xdr:cNvPr id="160" name="n_4mainValue債務償還比率">
          <a:extLst>
            <a:ext uri="{FF2B5EF4-FFF2-40B4-BE49-F238E27FC236}">
              <a16:creationId xmlns:a16="http://schemas.microsoft.com/office/drawing/2014/main" id="{F2C1F27F-E2D4-471D-9290-0AA13DE3941B}"/>
            </a:ext>
          </a:extLst>
        </xdr:cNvPr>
        <xdr:cNvSpPr txBox="1"/>
      </xdr:nvSpPr>
      <xdr:spPr>
        <a:xfrm>
          <a:off x="11563427" y="513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013AAF0-2825-4C05-81A4-455C19E87CE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909046E-6227-4B64-BBFE-DFB54D89AEF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8275B57-B33D-4859-9CE4-1F6F24BB211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FCC2401-3306-4021-8322-0B198BE05DE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94B2001-3279-4255-BA9C-7FE0C9F9E99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35C6F4C-AC7A-4451-8669-D4DC10C0994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3E2E02-DDC4-4CD1-B8B4-85595948E3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B46D01-1106-4D82-91BD-A7D11A65E9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2D60E3-78C2-431B-9A8B-F1E3EAA6E6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F5A646-3627-4838-8FEB-DF4E16C01C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0D88CB-E4DC-434C-BD30-D4C59546C6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7F0220-42E7-4242-B771-587B6A36D9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356ACB-B7E4-4B42-A4D5-EA4DBBC016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80083D-DDDF-4618-AD0C-E313754CB5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66A3A6-A70F-42D7-A968-1DD6708B75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ECA618-B658-4896-BB4E-B3D9EB3036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
2,368
665.54
4,562,459
4,369,137
72,787
2,895,248
5,408,360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9A9AC1-942F-4E78-ADF8-35506EBF4E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5F333B-CD7C-4ABA-B6E4-DF6E217940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AC6616-51FD-4AC2-9E52-4F01D6FB2F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EA56B5-EBCF-4C2B-8C76-4DE57BB805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9C107C-B8F9-4FD4-8B87-9A7ACFBEB2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055A9F-E44F-48C2-ABA1-F4CA6F57F00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A8C662-4A0B-4711-BDD0-F7E82F3264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03B9C3-40A6-483E-9010-7DA3639A1E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2870BB-5410-4160-8BFD-067141BF47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02785E-EDC5-4E77-BBC8-DE0C870855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20094D-D988-43F3-9F9C-E1179D7886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F647E9-AA2C-4B96-B093-B1CD48B605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7B32EE-A634-46C0-98E1-37064446F39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07BF93-9C4B-427C-BA2F-16380846C1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788E9D-AAB2-446B-8B0A-25744F081F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C740B6-AD9B-4485-9B21-411168D941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DA58AB-0840-4CE8-8C2C-570A0AC8E6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FE451F-73DF-4729-8B54-391BA58387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038880-5AC8-4255-9392-3C32F069C5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974234-963C-4A47-B44B-25D51EE72A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4068B5-C7B3-4AF1-BB0B-A624666EBB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F2C100-D77C-4459-99E7-DD9E76855B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5341F1-FC69-412C-9AED-77C6C38EB3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D76633-7AF4-4608-9E9D-EA1FFF6E37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FEDEB7-A4B8-4BE6-A197-04EF954FC6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BEEF89F-A494-48FF-84CE-C73C114DC8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377019-7BAD-42F6-B025-9C055259A4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939C15-0657-4F90-A9BB-D87220C942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D33D98-8CCF-4F53-B0BF-75FB241E52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2BCFC5-F589-4043-9755-7CF4FF4E37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5D81E2-6E6D-4E7B-828D-12D5F01DF7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61AFD4-B768-493C-95C6-BDC17EF7D02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C7383A7-68D7-4EBE-BE68-529DF4ED852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1CCB7AF-7AFF-4B3F-8B4E-EA5422A88A7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F741BEF-226F-4096-A3C6-6C8CF8306A8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4782A30-1704-4CA7-B409-ED11F34D22B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78EBDA0-C93C-4C39-AFA5-3E7843AA99E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3DED19D-7DBF-4656-A94E-47AA5903593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7F270B4-4657-4321-A5DB-5C031F92946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385C0D7-71F8-427D-B3CB-A56FD7379EA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573508-585C-4182-857D-BC887C4DC28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A099411-772F-40EC-995C-D2FF4050C82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3031A8C-8FB3-431E-9CAB-C137622CD8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A4458F6-6E2F-4A91-ADB6-FEAB4B41CD9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06A7A2F-6CAF-4CD2-A342-F61FEB4B55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2A30BEF-D692-4DFD-A63A-743E31A0C2A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70FDEDDD-BD22-49BA-A3D8-7A82916A9636}"/>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52B89E7E-88D6-4684-AA71-F2C0F83CF823}"/>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8A2455FE-7A40-400A-A94B-2FBFDC61B5D9}"/>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9518F73-1149-4757-84A6-6CA98EEFE26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C7DBFBD-6299-45E1-83BA-A429F61C2A4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B906A1A3-BAD4-4D6F-906A-FB46FBD5A74F}"/>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443BD851-2856-45D0-B4F4-C0EE200BDF04}"/>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FE9720D6-C2A1-44DE-892D-CBD7E090495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CBB5F3F7-6571-405B-82E5-05445FC37E2D}"/>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1266AD4-5000-4345-90C7-43466645EA18}"/>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529B8569-C7D0-440D-BB31-81032CDC5B8B}"/>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EB150A-BF66-4CE1-8E37-7BF4E1F4B53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3D3AE9-4C83-4105-99DD-6CEA6C105D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F66835-C10A-4BBD-B4F4-F67FE01CC2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340F5D-2D97-4168-8803-5DDAD587F8B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C9600EA-6723-4F9B-B541-A11165D0D09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12337</xdr:rowOff>
    </xdr:from>
    <xdr:to>
      <xdr:col>24</xdr:col>
      <xdr:colOff>114300</xdr:colOff>
      <xdr:row>41</xdr:row>
      <xdr:rowOff>113937</xdr:rowOff>
    </xdr:to>
    <xdr:sp macro="" textlink="">
      <xdr:nvSpPr>
        <xdr:cNvPr id="74" name="楕円 73">
          <a:extLst>
            <a:ext uri="{FF2B5EF4-FFF2-40B4-BE49-F238E27FC236}">
              <a16:creationId xmlns:a16="http://schemas.microsoft.com/office/drawing/2014/main" id="{290E3483-77F4-4F67-AEBC-1C1C5BC46076}"/>
            </a:ext>
          </a:extLst>
        </xdr:cNvPr>
        <xdr:cNvSpPr/>
      </xdr:nvSpPr>
      <xdr:spPr>
        <a:xfrm>
          <a:off x="45847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162214</xdr:rowOff>
    </xdr:from>
    <xdr:ext cx="405111" cy="259045"/>
    <xdr:sp macro="" textlink="">
      <xdr:nvSpPr>
        <xdr:cNvPr id="75" name="【道路】&#10;有形固定資産減価償却率該当値テキスト">
          <a:extLst>
            <a:ext uri="{FF2B5EF4-FFF2-40B4-BE49-F238E27FC236}">
              <a16:creationId xmlns:a16="http://schemas.microsoft.com/office/drawing/2014/main" id="{089141A7-0F58-475E-AEF0-D8084FBD92B4}"/>
            </a:ext>
          </a:extLst>
        </xdr:cNvPr>
        <xdr:cNvSpPr txBox="1"/>
      </xdr:nvSpPr>
      <xdr:spPr>
        <a:xfrm>
          <a:off x="4673600"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xdr:rowOff>
    </xdr:from>
    <xdr:to>
      <xdr:col>20</xdr:col>
      <xdr:colOff>38100</xdr:colOff>
      <xdr:row>41</xdr:row>
      <xdr:rowOff>104140</xdr:rowOff>
    </xdr:to>
    <xdr:sp macro="" textlink="">
      <xdr:nvSpPr>
        <xdr:cNvPr id="76" name="楕円 75">
          <a:extLst>
            <a:ext uri="{FF2B5EF4-FFF2-40B4-BE49-F238E27FC236}">
              <a16:creationId xmlns:a16="http://schemas.microsoft.com/office/drawing/2014/main" id="{5126BDC2-B1FD-42E8-8EDA-06DE2DF401D4}"/>
            </a:ext>
          </a:extLst>
        </xdr:cNvPr>
        <xdr:cNvSpPr/>
      </xdr:nvSpPr>
      <xdr:spPr>
        <a:xfrm>
          <a:off x="3746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53340</xdr:rowOff>
    </xdr:from>
    <xdr:to>
      <xdr:col>24</xdr:col>
      <xdr:colOff>63500</xdr:colOff>
      <xdr:row>41</xdr:row>
      <xdr:rowOff>63137</xdr:rowOff>
    </xdr:to>
    <xdr:cxnSp macro="">
      <xdr:nvCxnSpPr>
        <xdr:cNvPr id="77" name="直線コネクタ 76">
          <a:extLst>
            <a:ext uri="{FF2B5EF4-FFF2-40B4-BE49-F238E27FC236}">
              <a16:creationId xmlns:a16="http://schemas.microsoft.com/office/drawing/2014/main" id="{FCDB39C8-C9DF-4AB7-A09F-BC9FB1186632}"/>
            </a:ext>
          </a:extLst>
        </xdr:cNvPr>
        <xdr:cNvCxnSpPr/>
      </xdr:nvCxnSpPr>
      <xdr:spPr>
        <a:xfrm>
          <a:off x="3797300" y="708279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164193</xdr:rowOff>
    </xdr:from>
    <xdr:to>
      <xdr:col>15</xdr:col>
      <xdr:colOff>101600</xdr:colOff>
      <xdr:row>41</xdr:row>
      <xdr:rowOff>94343</xdr:rowOff>
    </xdr:to>
    <xdr:sp macro="" textlink="">
      <xdr:nvSpPr>
        <xdr:cNvPr id="78" name="楕円 77">
          <a:extLst>
            <a:ext uri="{FF2B5EF4-FFF2-40B4-BE49-F238E27FC236}">
              <a16:creationId xmlns:a16="http://schemas.microsoft.com/office/drawing/2014/main" id="{21363CA2-E54A-458D-AD3F-AC8D338E6388}"/>
            </a:ext>
          </a:extLst>
        </xdr:cNvPr>
        <xdr:cNvSpPr/>
      </xdr:nvSpPr>
      <xdr:spPr>
        <a:xfrm>
          <a:off x="2857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43543</xdr:rowOff>
    </xdr:from>
    <xdr:to>
      <xdr:col>19</xdr:col>
      <xdr:colOff>177800</xdr:colOff>
      <xdr:row>41</xdr:row>
      <xdr:rowOff>53340</xdr:rowOff>
    </xdr:to>
    <xdr:cxnSp macro="">
      <xdr:nvCxnSpPr>
        <xdr:cNvPr id="79" name="直線コネクタ 78">
          <a:extLst>
            <a:ext uri="{FF2B5EF4-FFF2-40B4-BE49-F238E27FC236}">
              <a16:creationId xmlns:a16="http://schemas.microsoft.com/office/drawing/2014/main" id="{F6B77E7B-C37A-4353-9092-640D97818A91}"/>
            </a:ext>
          </a:extLst>
        </xdr:cNvPr>
        <xdr:cNvCxnSpPr/>
      </xdr:nvCxnSpPr>
      <xdr:spPr>
        <a:xfrm>
          <a:off x="2908300" y="70729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162560</xdr:rowOff>
    </xdr:from>
    <xdr:to>
      <xdr:col>10</xdr:col>
      <xdr:colOff>165100</xdr:colOff>
      <xdr:row>41</xdr:row>
      <xdr:rowOff>92710</xdr:rowOff>
    </xdr:to>
    <xdr:sp macro="" textlink="">
      <xdr:nvSpPr>
        <xdr:cNvPr id="80" name="楕円 79">
          <a:extLst>
            <a:ext uri="{FF2B5EF4-FFF2-40B4-BE49-F238E27FC236}">
              <a16:creationId xmlns:a16="http://schemas.microsoft.com/office/drawing/2014/main" id="{41B29FFC-183A-47A6-9BA8-CA2248FF91AB}"/>
            </a:ext>
          </a:extLst>
        </xdr:cNvPr>
        <xdr:cNvSpPr/>
      </xdr:nvSpPr>
      <xdr:spPr>
        <a:xfrm>
          <a:off x="196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41910</xdr:rowOff>
    </xdr:from>
    <xdr:to>
      <xdr:col>15</xdr:col>
      <xdr:colOff>50800</xdr:colOff>
      <xdr:row>41</xdr:row>
      <xdr:rowOff>43543</xdr:rowOff>
    </xdr:to>
    <xdr:cxnSp macro="">
      <xdr:nvCxnSpPr>
        <xdr:cNvPr id="81" name="直線コネクタ 80">
          <a:extLst>
            <a:ext uri="{FF2B5EF4-FFF2-40B4-BE49-F238E27FC236}">
              <a16:creationId xmlns:a16="http://schemas.microsoft.com/office/drawing/2014/main" id="{34F37532-FE69-4A15-9AAE-0681F54DACD1}"/>
            </a:ext>
          </a:extLst>
        </xdr:cNvPr>
        <xdr:cNvCxnSpPr/>
      </xdr:nvCxnSpPr>
      <xdr:spPr>
        <a:xfrm>
          <a:off x="2019300" y="70713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151130</xdr:rowOff>
    </xdr:from>
    <xdr:to>
      <xdr:col>6</xdr:col>
      <xdr:colOff>38100</xdr:colOff>
      <xdr:row>41</xdr:row>
      <xdr:rowOff>81280</xdr:rowOff>
    </xdr:to>
    <xdr:sp macro="" textlink="">
      <xdr:nvSpPr>
        <xdr:cNvPr id="82" name="楕円 81">
          <a:extLst>
            <a:ext uri="{FF2B5EF4-FFF2-40B4-BE49-F238E27FC236}">
              <a16:creationId xmlns:a16="http://schemas.microsoft.com/office/drawing/2014/main" id="{6AD4CB96-EC72-49BE-94D2-4CA596C6E8A9}"/>
            </a:ext>
          </a:extLst>
        </xdr:cNvPr>
        <xdr:cNvSpPr/>
      </xdr:nvSpPr>
      <xdr:spPr>
        <a:xfrm>
          <a:off x="1079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30480</xdr:rowOff>
    </xdr:from>
    <xdr:to>
      <xdr:col>10</xdr:col>
      <xdr:colOff>114300</xdr:colOff>
      <xdr:row>41</xdr:row>
      <xdr:rowOff>41910</xdr:rowOff>
    </xdr:to>
    <xdr:cxnSp macro="">
      <xdr:nvCxnSpPr>
        <xdr:cNvPr id="83" name="直線コネクタ 82">
          <a:extLst>
            <a:ext uri="{FF2B5EF4-FFF2-40B4-BE49-F238E27FC236}">
              <a16:creationId xmlns:a16="http://schemas.microsoft.com/office/drawing/2014/main" id="{D9408C3D-CC55-4C07-9B0C-4D552842FFBE}"/>
            </a:ext>
          </a:extLst>
        </xdr:cNvPr>
        <xdr:cNvCxnSpPr/>
      </xdr:nvCxnSpPr>
      <xdr:spPr>
        <a:xfrm>
          <a:off x="1130300" y="7059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19079BAC-176B-4632-A6EC-682B5309B82C}"/>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0CB7CF4D-B192-4C4E-80A3-A2DCEB25A83F}"/>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AE876C2E-FE07-4285-9816-D2ABF2707410}"/>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6802F6A9-B10D-4D31-B31A-6BC1C2E914BD}"/>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95267</xdr:rowOff>
    </xdr:from>
    <xdr:ext cx="405111" cy="259045"/>
    <xdr:sp macro="" textlink="">
      <xdr:nvSpPr>
        <xdr:cNvPr id="88" name="n_1mainValue【道路】&#10;有形固定資産減価償却率">
          <a:extLst>
            <a:ext uri="{FF2B5EF4-FFF2-40B4-BE49-F238E27FC236}">
              <a16:creationId xmlns:a16="http://schemas.microsoft.com/office/drawing/2014/main" id="{9C2098D3-1871-4EC1-A040-8DC4D27DB72F}"/>
            </a:ext>
          </a:extLst>
        </xdr:cNvPr>
        <xdr:cNvSpPr txBox="1"/>
      </xdr:nvSpPr>
      <xdr:spPr>
        <a:xfrm>
          <a:off x="3582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85470</xdr:rowOff>
    </xdr:from>
    <xdr:ext cx="405111" cy="259045"/>
    <xdr:sp macro="" textlink="">
      <xdr:nvSpPr>
        <xdr:cNvPr id="89" name="n_2mainValue【道路】&#10;有形固定資産減価償却率">
          <a:extLst>
            <a:ext uri="{FF2B5EF4-FFF2-40B4-BE49-F238E27FC236}">
              <a16:creationId xmlns:a16="http://schemas.microsoft.com/office/drawing/2014/main" id="{8B68C3C6-99F2-4C9F-A8D6-3486451D9255}"/>
            </a:ext>
          </a:extLst>
        </xdr:cNvPr>
        <xdr:cNvSpPr txBox="1"/>
      </xdr:nvSpPr>
      <xdr:spPr>
        <a:xfrm>
          <a:off x="2705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83837</xdr:rowOff>
    </xdr:from>
    <xdr:ext cx="405111" cy="259045"/>
    <xdr:sp macro="" textlink="">
      <xdr:nvSpPr>
        <xdr:cNvPr id="90" name="n_3mainValue【道路】&#10;有形固定資産減価償却率">
          <a:extLst>
            <a:ext uri="{FF2B5EF4-FFF2-40B4-BE49-F238E27FC236}">
              <a16:creationId xmlns:a16="http://schemas.microsoft.com/office/drawing/2014/main" id="{6EA903A0-C419-4AD2-ABA3-49A3F160EBEE}"/>
            </a:ext>
          </a:extLst>
        </xdr:cNvPr>
        <xdr:cNvSpPr txBox="1"/>
      </xdr:nvSpPr>
      <xdr:spPr>
        <a:xfrm>
          <a:off x="1816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72407</xdr:rowOff>
    </xdr:from>
    <xdr:ext cx="405111" cy="259045"/>
    <xdr:sp macro="" textlink="">
      <xdr:nvSpPr>
        <xdr:cNvPr id="91" name="n_4mainValue【道路】&#10;有形固定資産減価償却率">
          <a:extLst>
            <a:ext uri="{FF2B5EF4-FFF2-40B4-BE49-F238E27FC236}">
              <a16:creationId xmlns:a16="http://schemas.microsoft.com/office/drawing/2014/main" id="{29D0F932-43E0-4104-BCAE-19194796D3AF}"/>
            </a:ext>
          </a:extLst>
        </xdr:cNvPr>
        <xdr:cNvSpPr txBox="1"/>
      </xdr:nvSpPr>
      <xdr:spPr>
        <a:xfrm>
          <a:off x="927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CAB0007-58FF-42CD-9E10-44BE26759B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0C4CFD0-7798-4296-87BF-CBE0C6C4AC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21E8480-D472-4EB0-882B-19132E8A3E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EE008DE-02A1-4AE2-89A4-A271AE367E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E86449E-2607-48A5-96CB-B4D45CB32C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8C14CEF-1F04-4425-AEE0-BBB4371CC5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7FD4E5D-30C4-4A32-9FE4-F55D2CF142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8ED2747-5188-4701-8540-116BCF06821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23CF2F2-2677-467E-8F8D-3063F5446D3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8BD1BD3-D291-488D-A93A-91A661057C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09C1B58-4A22-4EAF-83D3-C64E84DF96A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71EB41B-35D6-44F3-8B73-E4F9ACF7F2C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8A319A7-0387-4CFB-B367-8090BCC54B2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714475D-578E-43DB-9026-16E3197E4D9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51BA496-C7AF-416B-AA1D-47B58CAC91D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107AE3B-9894-4434-B437-2CD83D23750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41C862A-71CC-4BE8-B105-4CB6C54DFBB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F563B5F-FBA0-4B98-B352-D958B00C490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0CD2923-A589-4CCC-BC3D-86FB576C6A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26C1A59-38CC-41E4-A4DC-802D7A49D21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6821AAB-0C01-4DCE-B1DE-1F582DF558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1115D7D4-4064-4938-A86C-FB42358D6CE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A04D50E-D02E-431F-8009-04D81CE294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920C7E76-7B8A-4483-AA67-34F6163DD33C}"/>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ECC40AF1-3DDD-41F8-BD50-9590A743BA7A}"/>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A7267DF7-3F14-4497-8E10-02B6D8742C9A}"/>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93B9B858-153D-4936-ADC1-176558EFAAE4}"/>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6067DCB3-9BEA-4BF1-844B-51D63469AD87}"/>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9BB50145-3F66-4460-80F1-A7AB705CBBCC}"/>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B774C0AA-F0AB-4F7B-BE77-2FCEDBA2C64D}"/>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F5CC3FA7-324F-4C87-B20A-30433B14C771}"/>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13CA2442-219E-4F62-B52A-35D27FB4826B}"/>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8982C0D5-C5AA-4227-8EC0-0516F5B9D408}"/>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2C17C289-C3B1-4F58-8DF5-769893E359E7}"/>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2405047-9F23-46BF-B960-B49B2155A8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94D1AE-0947-4991-B414-3F0DE60D42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51826F1-C9C6-411A-8B83-D746CBB37B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E34873D-29E5-4A78-BD5D-37A0C3A00F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701B097-F388-4B6C-9448-62B8AAF99C4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73358</xdr:rowOff>
    </xdr:from>
    <xdr:to>
      <xdr:col>55</xdr:col>
      <xdr:colOff>50800</xdr:colOff>
      <xdr:row>42</xdr:row>
      <xdr:rowOff>3508</xdr:rowOff>
    </xdr:to>
    <xdr:sp macro="" textlink="">
      <xdr:nvSpPr>
        <xdr:cNvPr id="131" name="楕円 130">
          <a:extLst>
            <a:ext uri="{FF2B5EF4-FFF2-40B4-BE49-F238E27FC236}">
              <a16:creationId xmlns:a16="http://schemas.microsoft.com/office/drawing/2014/main" id="{DFFC275F-8EA2-40F8-AE95-C2AA52915A67}"/>
            </a:ext>
          </a:extLst>
        </xdr:cNvPr>
        <xdr:cNvSpPr/>
      </xdr:nvSpPr>
      <xdr:spPr>
        <a:xfrm>
          <a:off x="10426700" y="71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159735</xdr:rowOff>
    </xdr:from>
    <xdr:ext cx="534377" cy="259045"/>
    <xdr:sp macro="" textlink="">
      <xdr:nvSpPr>
        <xdr:cNvPr id="132" name="【道路】&#10;一人当たり延長該当値テキスト">
          <a:extLst>
            <a:ext uri="{FF2B5EF4-FFF2-40B4-BE49-F238E27FC236}">
              <a16:creationId xmlns:a16="http://schemas.microsoft.com/office/drawing/2014/main" id="{F8A9D1D6-04DA-4E4B-84DB-CF5B5E7220E1}"/>
            </a:ext>
          </a:extLst>
        </xdr:cNvPr>
        <xdr:cNvSpPr txBox="1"/>
      </xdr:nvSpPr>
      <xdr:spPr>
        <a:xfrm>
          <a:off x="10515600" y="701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75078</xdr:rowOff>
    </xdr:from>
    <xdr:to>
      <xdr:col>50</xdr:col>
      <xdr:colOff>165100</xdr:colOff>
      <xdr:row>42</xdr:row>
      <xdr:rowOff>5228</xdr:rowOff>
    </xdr:to>
    <xdr:sp macro="" textlink="">
      <xdr:nvSpPr>
        <xdr:cNvPr id="133" name="楕円 132">
          <a:extLst>
            <a:ext uri="{FF2B5EF4-FFF2-40B4-BE49-F238E27FC236}">
              <a16:creationId xmlns:a16="http://schemas.microsoft.com/office/drawing/2014/main" id="{DE86BEEA-AAE6-45AB-BA91-0C93272BA2AB}"/>
            </a:ext>
          </a:extLst>
        </xdr:cNvPr>
        <xdr:cNvSpPr/>
      </xdr:nvSpPr>
      <xdr:spPr>
        <a:xfrm>
          <a:off x="9588500" y="71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124158</xdr:rowOff>
    </xdr:from>
    <xdr:to>
      <xdr:col>55</xdr:col>
      <xdr:colOff>0</xdr:colOff>
      <xdr:row>41</xdr:row>
      <xdr:rowOff>125878</xdr:rowOff>
    </xdr:to>
    <xdr:cxnSp macro="">
      <xdr:nvCxnSpPr>
        <xdr:cNvPr id="134" name="直線コネクタ 133">
          <a:extLst>
            <a:ext uri="{FF2B5EF4-FFF2-40B4-BE49-F238E27FC236}">
              <a16:creationId xmlns:a16="http://schemas.microsoft.com/office/drawing/2014/main" id="{77C37632-E98D-411D-8490-D73C818F9F48}"/>
            </a:ext>
          </a:extLst>
        </xdr:cNvPr>
        <xdr:cNvCxnSpPr/>
      </xdr:nvCxnSpPr>
      <xdr:spPr>
        <a:xfrm flipV="1">
          <a:off x="9639300" y="7153608"/>
          <a:ext cx="8382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77772</xdr:rowOff>
    </xdr:from>
    <xdr:to>
      <xdr:col>46</xdr:col>
      <xdr:colOff>38100</xdr:colOff>
      <xdr:row>42</xdr:row>
      <xdr:rowOff>7922</xdr:rowOff>
    </xdr:to>
    <xdr:sp macro="" textlink="">
      <xdr:nvSpPr>
        <xdr:cNvPr id="135" name="楕円 134">
          <a:extLst>
            <a:ext uri="{FF2B5EF4-FFF2-40B4-BE49-F238E27FC236}">
              <a16:creationId xmlns:a16="http://schemas.microsoft.com/office/drawing/2014/main" id="{5C081654-0105-4B1E-AAA2-4ABBCCE6FDAE}"/>
            </a:ext>
          </a:extLst>
        </xdr:cNvPr>
        <xdr:cNvSpPr/>
      </xdr:nvSpPr>
      <xdr:spPr>
        <a:xfrm>
          <a:off x="8699500" y="71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125878</xdr:rowOff>
    </xdr:from>
    <xdr:to>
      <xdr:col>50</xdr:col>
      <xdr:colOff>114300</xdr:colOff>
      <xdr:row>41</xdr:row>
      <xdr:rowOff>128572</xdr:rowOff>
    </xdr:to>
    <xdr:cxnSp macro="">
      <xdr:nvCxnSpPr>
        <xdr:cNvPr id="136" name="直線コネクタ 135">
          <a:extLst>
            <a:ext uri="{FF2B5EF4-FFF2-40B4-BE49-F238E27FC236}">
              <a16:creationId xmlns:a16="http://schemas.microsoft.com/office/drawing/2014/main" id="{BEE0C8F5-6E13-4C4B-89B4-D377DA80FA36}"/>
            </a:ext>
          </a:extLst>
        </xdr:cNvPr>
        <xdr:cNvCxnSpPr/>
      </xdr:nvCxnSpPr>
      <xdr:spPr>
        <a:xfrm flipV="1">
          <a:off x="8750300" y="7155328"/>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79289</xdr:rowOff>
    </xdr:from>
    <xdr:to>
      <xdr:col>41</xdr:col>
      <xdr:colOff>101600</xdr:colOff>
      <xdr:row>42</xdr:row>
      <xdr:rowOff>9439</xdr:rowOff>
    </xdr:to>
    <xdr:sp macro="" textlink="">
      <xdr:nvSpPr>
        <xdr:cNvPr id="137" name="楕円 136">
          <a:extLst>
            <a:ext uri="{FF2B5EF4-FFF2-40B4-BE49-F238E27FC236}">
              <a16:creationId xmlns:a16="http://schemas.microsoft.com/office/drawing/2014/main" id="{C28A256A-9586-4A3F-9213-50728C1D9512}"/>
            </a:ext>
          </a:extLst>
        </xdr:cNvPr>
        <xdr:cNvSpPr/>
      </xdr:nvSpPr>
      <xdr:spPr>
        <a:xfrm>
          <a:off x="7810500" y="71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128572</xdr:rowOff>
    </xdr:from>
    <xdr:to>
      <xdr:col>45</xdr:col>
      <xdr:colOff>177800</xdr:colOff>
      <xdr:row>41</xdr:row>
      <xdr:rowOff>130089</xdr:rowOff>
    </xdr:to>
    <xdr:cxnSp macro="">
      <xdr:nvCxnSpPr>
        <xdr:cNvPr id="138" name="直線コネクタ 137">
          <a:extLst>
            <a:ext uri="{FF2B5EF4-FFF2-40B4-BE49-F238E27FC236}">
              <a16:creationId xmlns:a16="http://schemas.microsoft.com/office/drawing/2014/main" id="{EF0DB5FD-8194-4349-BC18-2585EA4F7B1E}"/>
            </a:ext>
          </a:extLst>
        </xdr:cNvPr>
        <xdr:cNvCxnSpPr/>
      </xdr:nvCxnSpPr>
      <xdr:spPr>
        <a:xfrm flipV="1">
          <a:off x="7861300" y="7158022"/>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80178</xdr:rowOff>
    </xdr:from>
    <xdr:to>
      <xdr:col>36</xdr:col>
      <xdr:colOff>165100</xdr:colOff>
      <xdr:row>42</xdr:row>
      <xdr:rowOff>10328</xdr:rowOff>
    </xdr:to>
    <xdr:sp macro="" textlink="">
      <xdr:nvSpPr>
        <xdr:cNvPr id="139" name="楕円 138">
          <a:extLst>
            <a:ext uri="{FF2B5EF4-FFF2-40B4-BE49-F238E27FC236}">
              <a16:creationId xmlns:a16="http://schemas.microsoft.com/office/drawing/2014/main" id="{A5B01BAC-5128-47ED-A5EE-090B627C3610}"/>
            </a:ext>
          </a:extLst>
        </xdr:cNvPr>
        <xdr:cNvSpPr/>
      </xdr:nvSpPr>
      <xdr:spPr>
        <a:xfrm>
          <a:off x="6921500" y="71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130089</xdr:rowOff>
    </xdr:from>
    <xdr:to>
      <xdr:col>41</xdr:col>
      <xdr:colOff>50800</xdr:colOff>
      <xdr:row>41</xdr:row>
      <xdr:rowOff>130978</xdr:rowOff>
    </xdr:to>
    <xdr:cxnSp macro="">
      <xdr:nvCxnSpPr>
        <xdr:cNvPr id="140" name="直線コネクタ 139">
          <a:extLst>
            <a:ext uri="{FF2B5EF4-FFF2-40B4-BE49-F238E27FC236}">
              <a16:creationId xmlns:a16="http://schemas.microsoft.com/office/drawing/2014/main" id="{28F7E9F7-7F07-4F45-833E-65E3AF726AE7}"/>
            </a:ext>
          </a:extLst>
        </xdr:cNvPr>
        <xdr:cNvCxnSpPr/>
      </xdr:nvCxnSpPr>
      <xdr:spPr>
        <a:xfrm flipV="1">
          <a:off x="6972300" y="7159539"/>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F8EDFDF4-5EEF-499D-B6A9-8E1B746E9C89}"/>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A0DB5498-2684-413E-A88E-5B3074DE0703}"/>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D238B0A2-0034-4166-ADAE-7311DE3B9199}"/>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2AC9FA2F-A7FF-465D-99A0-42649B2EEC6F}"/>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167805</xdr:rowOff>
    </xdr:from>
    <xdr:ext cx="534377" cy="259045"/>
    <xdr:sp macro="" textlink="">
      <xdr:nvSpPr>
        <xdr:cNvPr id="145" name="n_1mainValue【道路】&#10;一人当たり延長">
          <a:extLst>
            <a:ext uri="{FF2B5EF4-FFF2-40B4-BE49-F238E27FC236}">
              <a16:creationId xmlns:a16="http://schemas.microsoft.com/office/drawing/2014/main" id="{966B03D7-84F8-4C52-A6ED-CE9FBEE41DB6}"/>
            </a:ext>
          </a:extLst>
        </xdr:cNvPr>
        <xdr:cNvSpPr txBox="1"/>
      </xdr:nvSpPr>
      <xdr:spPr>
        <a:xfrm>
          <a:off x="9359411" y="71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170499</xdr:rowOff>
    </xdr:from>
    <xdr:ext cx="534377" cy="259045"/>
    <xdr:sp macro="" textlink="">
      <xdr:nvSpPr>
        <xdr:cNvPr id="146" name="n_2mainValue【道路】&#10;一人当たり延長">
          <a:extLst>
            <a:ext uri="{FF2B5EF4-FFF2-40B4-BE49-F238E27FC236}">
              <a16:creationId xmlns:a16="http://schemas.microsoft.com/office/drawing/2014/main" id="{EDD2EC05-762A-4746-BE89-9FB8F12838F9}"/>
            </a:ext>
          </a:extLst>
        </xdr:cNvPr>
        <xdr:cNvSpPr txBox="1"/>
      </xdr:nvSpPr>
      <xdr:spPr>
        <a:xfrm>
          <a:off x="8483111" y="71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566</xdr:rowOff>
    </xdr:from>
    <xdr:ext cx="534377" cy="259045"/>
    <xdr:sp macro="" textlink="">
      <xdr:nvSpPr>
        <xdr:cNvPr id="147" name="n_3mainValue【道路】&#10;一人当たり延長">
          <a:extLst>
            <a:ext uri="{FF2B5EF4-FFF2-40B4-BE49-F238E27FC236}">
              <a16:creationId xmlns:a16="http://schemas.microsoft.com/office/drawing/2014/main" id="{DA601905-ED30-439A-8056-A0D82B522E95}"/>
            </a:ext>
          </a:extLst>
        </xdr:cNvPr>
        <xdr:cNvSpPr txBox="1"/>
      </xdr:nvSpPr>
      <xdr:spPr>
        <a:xfrm>
          <a:off x="7594111" y="72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1455</xdr:rowOff>
    </xdr:from>
    <xdr:ext cx="534377" cy="259045"/>
    <xdr:sp macro="" textlink="">
      <xdr:nvSpPr>
        <xdr:cNvPr id="148" name="n_4mainValue【道路】&#10;一人当たり延長">
          <a:extLst>
            <a:ext uri="{FF2B5EF4-FFF2-40B4-BE49-F238E27FC236}">
              <a16:creationId xmlns:a16="http://schemas.microsoft.com/office/drawing/2014/main" id="{E71E273C-9EA8-4C8D-84F7-2A960AA16151}"/>
            </a:ext>
          </a:extLst>
        </xdr:cNvPr>
        <xdr:cNvSpPr txBox="1"/>
      </xdr:nvSpPr>
      <xdr:spPr>
        <a:xfrm>
          <a:off x="6705111" y="72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0D1A725-8D1D-424A-82BF-D43FF8B110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1CD8472-C231-4F80-9191-FEF9A565FE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F052024-2365-4C12-9066-D2FB0D4C61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1667B99-1A44-4B24-B91E-A1E7657270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290CB91-2D33-4A94-9AA1-0DA2296F97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51A8A87-D32F-4408-820B-84B8A799C2C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8FB7915-93CE-426C-B60A-D3D3510199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68BBEC7-EEF2-459A-A79A-5864BB83B3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119DCFA-9A8F-45D9-B1E1-FF22B7827D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90A13E6-3A36-4186-B5D1-E44D20D4DF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147B2F4-9DBC-46ED-A948-BFCA7C5632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11CB211-5CBE-403A-9EE9-14BD627C976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DF4DCE8-7D3C-4968-875B-9FD38C49048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D97C493-6C34-4EA2-BBBC-383A747F2E8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6A34DF2-7A3F-4A21-B9E1-7A645DAB70B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9AD25A4-9B0E-4A67-AB72-B69411BEE63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88A8812-72C5-4573-9EB3-A8C3D8F2E73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BAFF3E4-5F9A-4A23-9316-2DF5750D7A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DB2E042-30B4-43B7-969C-615FB53C65A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3037264-CD97-4470-B916-9EA2A234D20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23EB51A-7422-41AF-9827-DB5D331A08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EF45389-D924-482E-A907-11BE7207F81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7EE7E9A-93E8-4CFF-9EE1-5AC1028808D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FA02101-0BC2-4443-9441-6BC508A2C3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C668E81-B94E-4DF4-9C93-152E840E77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5F32DAC2-2DA6-4B08-BAF1-8A3013EE4B33}"/>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FD99C64-EFA8-4989-BF55-7613E5C84922}"/>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ABA720F4-3E04-4C37-82A8-024F1F9BDEC9}"/>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34F6F01-23AB-47DC-A362-11FA47C30AE7}"/>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7C252D7D-AD83-404C-91C3-32B0A026AA0C}"/>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2C8B4BE-D4CA-48AD-81C1-7178B8ADC534}"/>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48FCBC8D-E16B-4C26-A5A4-90AAA6126196}"/>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C46FE765-EAEB-415E-BB24-E3DBD6696F4D}"/>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C7FE8198-769F-4172-B21B-2079C78AC2DE}"/>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B1815968-27C3-43F6-ACFB-2FC514974D7A}"/>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945E1709-D096-4CF8-89E8-E888CB4A42D2}"/>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ABBCCD-6EBE-4B41-9B62-3F1F238E63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5B7B662-61D6-4D08-BD59-B71ACA559F4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72CB263-0994-4624-8F01-A72A0D3DA48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B14CDD0-8960-4D5B-812D-09F4178A60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BE80477-F573-4408-A9B2-0988988360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190" name="楕円 189">
          <a:extLst>
            <a:ext uri="{FF2B5EF4-FFF2-40B4-BE49-F238E27FC236}">
              <a16:creationId xmlns:a16="http://schemas.microsoft.com/office/drawing/2014/main" id="{8F424CCF-653F-4051-8D95-65B67B3301D1}"/>
            </a:ext>
          </a:extLst>
        </xdr:cNvPr>
        <xdr:cNvSpPr/>
      </xdr:nvSpPr>
      <xdr:spPr>
        <a:xfrm>
          <a:off x="4584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3C99A57-A138-4A15-9C18-2E03727AD767}"/>
            </a:ext>
          </a:extLst>
        </xdr:cNvPr>
        <xdr:cNvSpPr txBox="1"/>
      </xdr:nvSpPr>
      <xdr:spPr>
        <a:xfrm>
          <a:off x="4673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102688</xdr:rowOff>
    </xdr:from>
    <xdr:to>
      <xdr:col>20</xdr:col>
      <xdr:colOff>38100</xdr:colOff>
      <xdr:row>62</xdr:row>
      <xdr:rowOff>32838</xdr:rowOff>
    </xdr:to>
    <xdr:sp macro="" textlink="">
      <xdr:nvSpPr>
        <xdr:cNvPr id="192" name="楕円 191">
          <a:extLst>
            <a:ext uri="{FF2B5EF4-FFF2-40B4-BE49-F238E27FC236}">
              <a16:creationId xmlns:a16="http://schemas.microsoft.com/office/drawing/2014/main" id="{7E00E04F-A553-46D6-B303-DB9A5763D7F3}"/>
            </a:ext>
          </a:extLst>
        </xdr:cNvPr>
        <xdr:cNvSpPr/>
      </xdr:nvSpPr>
      <xdr:spPr>
        <a:xfrm>
          <a:off x="3746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153488</xdr:rowOff>
    </xdr:from>
    <xdr:to>
      <xdr:col>24</xdr:col>
      <xdr:colOff>63500</xdr:colOff>
      <xdr:row>62</xdr:row>
      <xdr:rowOff>8165</xdr:rowOff>
    </xdr:to>
    <xdr:cxnSp macro="">
      <xdr:nvCxnSpPr>
        <xdr:cNvPr id="193" name="直線コネクタ 192">
          <a:extLst>
            <a:ext uri="{FF2B5EF4-FFF2-40B4-BE49-F238E27FC236}">
              <a16:creationId xmlns:a16="http://schemas.microsoft.com/office/drawing/2014/main" id="{13964190-3710-46D1-AAD5-7992C12C1E48}"/>
            </a:ext>
          </a:extLst>
        </xdr:cNvPr>
        <xdr:cNvCxnSpPr/>
      </xdr:nvCxnSpPr>
      <xdr:spPr>
        <a:xfrm>
          <a:off x="3797300" y="1061193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105954</xdr:rowOff>
    </xdr:from>
    <xdr:to>
      <xdr:col>15</xdr:col>
      <xdr:colOff>101600</xdr:colOff>
      <xdr:row>62</xdr:row>
      <xdr:rowOff>36104</xdr:rowOff>
    </xdr:to>
    <xdr:sp macro="" textlink="">
      <xdr:nvSpPr>
        <xdr:cNvPr id="194" name="楕円 193">
          <a:extLst>
            <a:ext uri="{FF2B5EF4-FFF2-40B4-BE49-F238E27FC236}">
              <a16:creationId xmlns:a16="http://schemas.microsoft.com/office/drawing/2014/main" id="{627C8139-E0C9-4531-8F65-21A76BFC005E}"/>
            </a:ext>
          </a:extLst>
        </xdr:cNvPr>
        <xdr:cNvSpPr/>
      </xdr:nvSpPr>
      <xdr:spPr>
        <a:xfrm>
          <a:off x="2857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153488</xdr:rowOff>
    </xdr:from>
    <xdr:to>
      <xdr:col>19</xdr:col>
      <xdr:colOff>177800</xdr:colOff>
      <xdr:row>61</xdr:row>
      <xdr:rowOff>156754</xdr:rowOff>
    </xdr:to>
    <xdr:cxnSp macro="">
      <xdr:nvCxnSpPr>
        <xdr:cNvPr id="195" name="直線コネクタ 194">
          <a:extLst>
            <a:ext uri="{FF2B5EF4-FFF2-40B4-BE49-F238E27FC236}">
              <a16:creationId xmlns:a16="http://schemas.microsoft.com/office/drawing/2014/main" id="{3250A669-E8D8-41CC-AA15-75ABDC618B6A}"/>
            </a:ext>
          </a:extLst>
        </xdr:cNvPr>
        <xdr:cNvCxnSpPr/>
      </xdr:nvCxnSpPr>
      <xdr:spPr>
        <a:xfrm flipV="1">
          <a:off x="2908300" y="106119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84727</xdr:rowOff>
    </xdr:from>
    <xdr:to>
      <xdr:col>10</xdr:col>
      <xdr:colOff>165100</xdr:colOff>
      <xdr:row>62</xdr:row>
      <xdr:rowOff>14877</xdr:rowOff>
    </xdr:to>
    <xdr:sp macro="" textlink="">
      <xdr:nvSpPr>
        <xdr:cNvPr id="196" name="楕円 195">
          <a:extLst>
            <a:ext uri="{FF2B5EF4-FFF2-40B4-BE49-F238E27FC236}">
              <a16:creationId xmlns:a16="http://schemas.microsoft.com/office/drawing/2014/main" id="{5822AE0A-05E7-4447-BF39-ACC067099F04}"/>
            </a:ext>
          </a:extLst>
        </xdr:cNvPr>
        <xdr:cNvSpPr/>
      </xdr:nvSpPr>
      <xdr:spPr>
        <a:xfrm>
          <a:off x="1968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135527</xdr:rowOff>
    </xdr:from>
    <xdr:to>
      <xdr:col>15</xdr:col>
      <xdr:colOff>50800</xdr:colOff>
      <xdr:row>61</xdr:row>
      <xdr:rowOff>156754</xdr:rowOff>
    </xdr:to>
    <xdr:cxnSp macro="">
      <xdr:nvCxnSpPr>
        <xdr:cNvPr id="197" name="直線コネクタ 196">
          <a:extLst>
            <a:ext uri="{FF2B5EF4-FFF2-40B4-BE49-F238E27FC236}">
              <a16:creationId xmlns:a16="http://schemas.microsoft.com/office/drawing/2014/main" id="{380E5246-8158-4590-9237-D5A340F02FE3}"/>
            </a:ext>
          </a:extLst>
        </xdr:cNvPr>
        <xdr:cNvCxnSpPr/>
      </xdr:nvCxnSpPr>
      <xdr:spPr>
        <a:xfrm>
          <a:off x="2019300" y="105939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123916</xdr:rowOff>
    </xdr:from>
    <xdr:to>
      <xdr:col>6</xdr:col>
      <xdr:colOff>38100</xdr:colOff>
      <xdr:row>61</xdr:row>
      <xdr:rowOff>54066</xdr:rowOff>
    </xdr:to>
    <xdr:sp macro="" textlink="">
      <xdr:nvSpPr>
        <xdr:cNvPr id="198" name="楕円 197">
          <a:extLst>
            <a:ext uri="{FF2B5EF4-FFF2-40B4-BE49-F238E27FC236}">
              <a16:creationId xmlns:a16="http://schemas.microsoft.com/office/drawing/2014/main" id="{83285D69-700C-4FD5-B527-1FE5AE4B72CF}"/>
            </a:ext>
          </a:extLst>
        </xdr:cNvPr>
        <xdr:cNvSpPr/>
      </xdr:nvSpPr>
      <xdr:spPr>
        <a:xfrm>
          <a:off x="1079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3266</xdr:rowOff>
    </xdr:from>
    <xdr:to>
      <xdr:col>10</xdr:col>
      <xdr:colOff>114300</xdr:colOff>
      <xdr:row>61</xdr:row>
      <xdr:rowOff>135527</xdr:rowOff>
    </xdr:to>
    <xdr:cxnSp macro="">
      <xdr:nvCxnSpPr>
        <xdr:cNvPr id="199" name="直線コネクタ 198">
          <a:extLst>
            <a:ext uri="{FF2B5EF4-FFF2-40B4-BE49-F238E27FC236}">
              <a16:creationId xmlns:a16="http://schemas.microsoft.com/office/drawing/2014/main" id="{D40C9E7A-ED99-4E15-815B-A5176C0F096D}"/>
            </a:ext>
          </a:extLst>
        </xdr:cNvPr>
        <xdr:cNvCxnSpPr/>
      </xdr:nvCxnSpPr>
      <xdr:spPr>
        <a:xfrm>
          <a:off x="1130300" y="10461716"/>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5672934-4869-4D9B-BDC1-8C8BC9A210BD}"/>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7328A8C-8BCC-4A99-BC39-12B64E82D624}"/>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129E68A-5238-4509-BC1A-F377D33EBAC7}"/>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B2E3C05-E937-497E-9B29-FA1DE4789C79}"/>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23965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DC46ADE-54D5-42DF-ABF5-C0F8DD173F9F}"/>
            </a:ext>
          </a:extLst>
        </xdr:cNvPr>
        <xdr:cNvSpPr txBox="1"/>
      </xdr:nvSpPr>
      <xdr:spPr>
        <a:xfrm>
          <a:off x="3582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27231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1612505-20AE-4AE5-8C0B-88510012DA23}"/>
            </a:ext>
          </a:extLst>
        </xdr:cNvPr>
        <xdr:cNvSpPr txBox="1"/>
      </xdr:nvSpPr>
      <xdr:spPr>
        <a:xfrm>
          <a:off x="2705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DB4868E-1D32-41EC-ADD2-1CA28CCEC1AF}"/>
            </a:ext>
          </a:extLst>
        </xdr:cNvPr>
        <xdr:cNvSpPr txBox="1"/>
      </xdr:nvSpPr>
      <xdr:spPr>
        <a:xfrm>
          <a:off x="1816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9F81B2A-7079-42C3-AE33-8E7173785797}"/>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5E4A897-43E4-453F-86AF-C438B6E1EB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D3BAC30-033A-444F-9EB6-045A878198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1EC013A-C495-46A5-9D82-ECE40025B6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FBF60C9-63B0-4A2A-926F-D603D429A4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1D1BFF3-5914-48ED-838A-42EA5A7A5B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272917D-A0D8-4F3A-B957-F464EBE321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F6FDC6C-DED7-4B4F-BD56-62133BBD41C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1DA79AC-81D7-4672-92C1-B0ED4FF138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FE025E1-59C3-4689-A466-151511C94A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396D10D-E7C9-41C2-A5C2-2CEEF4FDF3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EC7D0AA-66D1-497D-BCE4-96578A01CC0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718A93-B2AF-493B-8303-C7D1F326602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F90A892-9FDE-4154-BA2D-271F1927C12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658E815B-3400-44EC-A6E4-69B3E717442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5B26CD4-A89A-4566-B1EF-5B79D912F86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4F4B15BB-4C40-4F62-B2CD-4EE91D19A70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EF03BE-4C30-49E2-B3EA-16D43652BE4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A5F95957-0CE9-43BE-A9DD-73485B82434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E69E0C0-0D30-4104-A7E9-A473502C02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E7F0E97-B5E2-4C6D-84AE-9D9F0BE2C2B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74E0A0C-8466-4BAE-B50C-E1EDDB8AAA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B6047F5C-EBE7-4DCE-AD45-6F135A459D76}"/>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F243B2E-6B1B-4743-9A90-C4FA20C1711E}"/>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DACC820B-5A11-48EB-8F56-B0FD98EF4E36}"/>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D591C83-4057-407C-B839-4A8C8B14BE01}"/>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E1C933EC-9AA8-4127-B39A-DD5EBE264E2E}"/>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8BE7E69-C75A-4FC9-BEB4-B58834C09380}"/>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A4A4E2A7-A15E-40EF-8AB8-6D11F609A09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9137E9A9-91FD-47E6-A42F-96320CEE2593}"/>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64D2D877-0687-4603-9A05-E79F1DA253C2}"/>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CDEAA775-8240-40C7-899C-E71C94CE1FFC}"/>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1578B185-4BDF-47DF-8A98-7CDC631C7341}"/>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D2F2F5B-0D91-488C-9B6D-4269508115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999102B-E41C-42C3-9F81-B80CD5CAD4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DADE7CC-2F35-4E87-86D0-82A01CAA2D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038944-0FFF-4930-8563-B5D559474E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35D819-C032-4E09-9716-C96005ABB4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45797</xdr:rowOff>
    </xdr:from>
    <xdr:to>
      <xdr:col>55</xdr:col>
      <xdr:colOff>50800</xdr:colOff>
      <xdr:row>62</xdr:row>
      <xdr:rowOff>147397</xdr:rowOff>
    </xdr:to>
    <xdr:sp macro="" textlink="">
      <xdr:nvSpPr>
        <xdr:cNvPr id="245" name="楕円 244">
          <a:extLst>
            <a:ext uri="{FF2B5EF4-FFF2-40B4-BE49-F238E27FC236}">
              <a16:creationId xmlns:a16="http://schemas.microsoft.com/office/drawing/2014/main" id="{2798B14F-C56C-4084-9850-F4EEF69D121D}"/>
            </a:ext>
          </a:extLst>
        </xdr:cNvPr>
        <xdr:cNvSpPr/>
      </xdr:nvSpPr>
      <xdr:spPr>
        <a:xfrm>
          <a:off x="10426700" y="106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24224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7C84993D-AF95-4957-864F-0CCA96F60B5F}"/>
            </a:ext>
          </a:extLst>
        </xdr:cNvPr>
        <xdr:cNvSpPr txBox="1"/>
      </xdr:nvSpPr>
      <xdr:spPr>
        <a:xfrm>
          <a:off x="10515600" y="10654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50756</xdr:rowOff>
    </xdr:from>
    <xdr:to>
      <xdr:col>50</xdr:col>
      <xdr:colOff>165100</xdr:colOff>
      <xdr:row>62</xdr:row>
      <xdr:rowOff>152356</xdr:rowOff>
    </xdr:to>
    <xdr:sp macro="" textlink="">
      <xdr:nvSpPr>
        <xdr:cNvPr id="247" name="楕円 246">
          <a:extLst>
            <a:ext uri="{FF2B5EF4-FFF2-40B4-BE49-F238E27FC236}">
              <a16:creationId xmlns:a16="http://schemas.microsoft.com/office/drawing/2014/main" id="{57B495F9-0492-4B21-B051-0D25740870E8}"/>
            </a:ext>
          </a:extLst>
        </xdr:cNvPr>
        <xdr:cNvSpPr/>
      </xdr:nvSpPr>
      <xdr:spPr>
        <a:xfrm>
          <a:off x="9588500" y="106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96597</xdr:rowOff>
    </xdr:from>
    <xdr:to>
      <xdr:col>55</xdr:col>
      <xdr:colOff>0</xdr:colOff>
      <xdr:row>62</xdr:row>
      <xdr:rowOff>101556</xdr:rowOff>
    </xdr:to>
    <xdr:cxnSp macro="">
      <xdr:nvCxnSpPr>
        <xdr:cNvPr id="248" name="直線コネクタ 247">
          <a:extLst>
            <a:ext uri="{FF2B5EF4-FFF2-40B4-BE49-F238E27FC236}">
              <a16:creationId xmlns:a16="http://schemas.microsoft.com/office/drawing/2014/main" id="{35B2E797-E31E-4C6E-85A4-BF66988FD26A}"/>
            </a:ext>
          </a:extLst>
        </xdr:cNvPr>
        <xdr:cNvCxnSpPr/>
      </xdr:nvCxnSpPr>
      <xdr:spPr>
        <a:xfrm flipV="1">
          <a:off x="9639300" y="10726497"/>
          <a:ext cx="8382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64725</xdr:rowOff>
    </xdr:from>
    <xdr:to>
      <xdr:col>46</xdr:col>
      <xdr:colOff>38100</xdr:colOff>
      <xdr:row>62</xdr:row>
      <xdr:rowOff>166325</xdr:rowOff>
    </xdr:to>
    <xdr:sp macro="" textlink="">
      <xdr:nvSpPr>
        <xdr:cNvPr id="249" name="楕円 248">
          <a:extLst>
            <a:ext uri="{FF2B5EF4-FFF2-40B4-BE49-F238E27FC236}">
              <a16:creationId xmlns:a16="http://schemas.microsoft.com/office/drawing/2014/main" id="{32E6D315-EB53-4686-83D0-0C67264E0F5C}"/>
            </a:ext>
          </a:extLst>
        </xdr:cNvPr>
        <xdr:cNvSpPr/>
      </xdr:nvSpPr>
      <xdr:spPr>
        <a:xfrm>
          <a:off x="8699500" y="106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101556</xdr:rowOff>
    </xdr:from>
    <xdr:to>
      <xdr:col>50</xdr:col>
      <xdr:colOff>114300</xdr:colOff>
      <xdr:row>62</xdr:row>
      <xdr:rowOff>115525</xdr:rowOff>
    </xdr:to>
    <xdr:cxnSp macro="">
      <xdr:nvCxnSpPr>
        <xdr:cNvPr id="250" name="直線コネクタ 249">
          <a:extLst>
            <a:ext uri="{FF2B5EF4-FFF2-40B4-BE49-F238E27FC236}">
              <a16:creationId xmlns:a16="http://schemas.microsoft.com/office/drawing/2014/main" id="{C659A26B-DA79-4A00-A417-E7031AA02959}"/>
            </a:ext>
          </a:extLst>
        </xdr:cNvPr>
        <xdr:cNvCxnSpPr/>
      </xdr:nvCxnSpPr>
      <xdr:spPr>
        <a:xfrm flipV="1">
          <a:off x="8750300" y="10731456"/>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69838</xdr:rowOff>
    </xdr:from>
    <xdr:to>
      <xdr:col>41</xdr:col>
      <xdr:colOff>101600</xdr:colOff>
      <xdr:row>62</xdr:row>
      <xdr:rowOff>171438</xdr:rowOff>
    </xdr:to>
    <xdr:sp macro="" textlink="">
      <xdr:nvSpPr>
        <xdr:cNvPr id="251" name="楕円 250">
          <a:extLst>
            <a:ext uri="{FF2B5EF4-FFF2-40B4-BE49-F238E27FC236}">
              <a16:creationId xmlns:a16="http://schemas.microsoft.com/office/drawing/2014/main" id="{01D0BF5C-6583-4C8B-84E3-16ADF1A4FD65}"/>
            </a:ext>
          </a:extLst>
        </xdr:cNvPr>
        <xdr:cNvSpPr/>
      </xdr:nvSpPr>
      <xdr:spPr>
        <a:xfrm>
          <a:off x="7810500" y="106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115525</xdr:rowOff>
    </xdr:from>
    <xdr:to>
      <xdr:col>45</xdr:col>
      <xdr:colOff>177800</xdr:colOff>
      <xdr:row>62</xdr:row>
      <xdr:rowOff>120638</xdr:rowOff>
    </xdr:to>
    <xdr:cxnSp macro="">
      <xdr:nvCxnSpPr>
        <xdr:cNvPr id="252" name="直線コネクタ 251">
          <a:extLst>
            <a:ext uri="{FF2B5EF4-FFF2-40B4-BE49-F238E27FC236}">
              <a16:creationId xmlns:a16="http://schemas.microsoft.com/office/drawing/2014/main" id="{944953A8-B47A-4E92-9AAA-1004A4EEF5BF}"/>
            </a:ext>
          </a:extLst>
        </xdr:cNvPr>
        <xdr:cNvCxnSpPr/>
      </xdr:nvCxnSpPr>
      <xdr:spPr>
        <a:xfrm flipV="1">
          <a:off x="7861300" y="10745425"/>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72324</xdr:rowOff>
    </xdr:from>
    <xdr:to>
      <xdr:col>36</xdr:col>
      <xdr:colOff>165100</xdr:colOff>
      <xdr:row>63</xdr:row>
      <xdr:rowOff>2474</xdr:rowOff>
    </xdr:to>
    <xdr:sp macro="" textlink="">
      <xdr:nvSpPr>
        <xdr:cNvPr id="253" name="楕円 252">
          <a:extLst>
            <a:ext uri="{FF2B5EF4-FFF2-40B4-BE49-F238E27FC236}">
              <a16:creationId xmlns:a16="http://schemas.microsoft.com/office/drawing/2014/main" id="{BA0DA981-B6FD-4351-BAF1-2DA369378B19}"/>
            </a:ext>
          </a:extLst>
        </xdr:cNvPr>
        <xdr:cNvSpPr/>
      </xdr:nvSpPr>
      <xdr:spPr>
        <a:xfrm>
          <a:off x="6921500" y="107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120638</xdr:rowOff>
    </xdr:from>
    <xdr:to>
      <xdr:col>41</xdr:col>
      <xdr:colOff>50800</xdr:colOff>
      <xdr:row>62</xdr:row>
      <xdr:rowOff>123124</xdr:rowOff>
    </xdr:to>
    <xdr:cxnSp macro="">
      <xdr:nvCxnSpPr>
        <xdr:cNvPr id="254" name="直線コネクタ 253">
          <a:extLst>
            <a:ext uri="{FF2B5EF4-FFF2-40B4-BE49-F238E27FC236}">
              <a16:creationId xmlns:a16="http://schemas.microsoft.com/office/drawing/2014/main" id="{8612EF49-D79C-4CBA-88E7-F43BF59F8599}"/>
            </a:ext>
          </a:extLst>
        </xdr:cNvPr>
        <xdr:cNvCxnSpPr/>
      </xdr:nvCxnSpPr>
      <xdr:spPr>
        <a:xfrm flipV="1">
          <a:off x="6972300" y="10750538"/>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8F63172-4013-42E6-9DEE-6CDEA8CA7938}"/>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9CD07744-0148-4A5F-8E2D-0D5B5DDBBE8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77A031B-0270-4A3B-88FE-AE39E2070BAD}"/>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FD04530-4A51-4EEF-AB34-8FAA9A79A33A}"/>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143483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E478FA6E-2986-4DE7-9C51-AACF90245C91}"/>
            </a:ext>
          </a:extLst>
        </xdr:cNvPr>
        <xdr:cNvSpPr txBox="1"/>
      </xdr:nvSpPr>
      <xdr:spPr>
        <a:xfrm>
          <a:off x="9281505" y="107733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157452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42E93182-482C-4DC5-83E6-7BB69D76F4B2}"/>
            </a:ext>
          </a:extLst>
        </xdr:cNvPr>
        <xdr:cNvSpPr txBox="1"/>
      </xdr:nvSpPr>
      <xdr:spPr>
        <a:xfrm>
          <a:off x="8450795" y="1078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162565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564C0D2-F91C-4E07-B667-21D96B146548}"/>
            </a:ext>
          </a:extLst>
        </xdr:cNvPr>
        <xdr:cNvSpPr txBox="1"/>
      </xdr:nvSpPr>
      <xdr:spPr>
        <a:xfrm>
          <a:off x="7561795" y="1079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165051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1232AF0-1F8A-4FD3-A993-A181855E3DE0}"/>
            </a:ext>
          </a:extLst>
        </xdr:cNvPr>
        <xdr:cNvSpPr txBox="1"/>
      </xdr:nvSpPr>
      <xdr:spPr>
        <a:xfrm>
          <a:off x="6672795" y="1079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1D43E26-253E-4B9A-BD28-57826CC694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7E750FA-43FD-4D99-9B94-7C99C54FAD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470C64C-C03A-4D85-B164-6EA42AC2B3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7F50F38-0D17-4114-BA3F-2BD5F22AAB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A149954-5AF7-4DD0-87BC-5E989E68A1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E98CA4C-A28C-43D1-B880-800C5826D5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628C8B7-D879-4A48-A8F3-8D6BF917B6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B1C19E7-60BC-4E38-82B0-8AE1699791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A8D88A4-5892-4746-9940-55F90D442C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11DCB06-99AF-4688-880B-DDB05FE9EC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1995BDA-7FE5-4910-B372-F11B475DBF6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9957659-043F-43A0-A7CA-584121C29D5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65EB56E-FB87-47FF-A725-060D772D004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D3DBDFB-E6DF-4EB5-BBF5-57D18B14180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CE48BA4-F7CB-4316-8C95-F01164C04B6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244EC12-BD9C-4BF9-862F-1367D0ABC1F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1B757190-6AFF-4099-9688-C8FC5B089C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D028317-495E-4709-834F-22FA5D58A46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2963EAF-D893-4A84-8FF4-EAB6F9EE0BE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80D3C51-7972-4609-AEE8-233F5A7E2F6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6761B9D7-7422-4659-AAE4-4EF8BBB21E2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75A1207-E987-46D8-96B4-FDCDD702525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27ABF122-67BD-46D9-B207-E89F13F3142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FEEEA1D-A837-45F4-B8EB-BE8228F6891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7A328A7-C4D7-4E3A-BBBD-0743E036AC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62A1924-6863-4983-B94F-3DB7C3B18B72}"/>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E191853-3A7A-4543-83CB-98741484684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12773D05-EF22-4F25-AE62-F16489BE1F1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6C7598F-E969-47A7-81CB-CC43622161FA}"/>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31D13257-20AA-4A1A-B5A5-499B36075CC4}"/>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495132A-A332-4B29-97FC-6C1E1F54A448}"/>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AFA249D8-95EB-4FAE-B7A9-1444DEF1E2DD}"/>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99E3CF12-FB98-4CF7-97B7-B8BB84A5CB51}"/>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631ADCB1-7F0D-442B-9B49-D278E51816CB}"/>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E7DFA639-55E5-4E24-9E0E-1EC2B0F15F4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70AFD3D4-22CF-40E6-9867-624C4F6009AD}"/>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5D83CF6-4EA8-4987-8945-44DB840E22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00CAFF-0060-4548-90D0-5F83F7C79C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704E770-FEAF-4E17-B126-38F56E574B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BAC156B-41AE-4F06-BD55-4CBD25F068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DBC4B12-1F3A-4878-AB59-8DA00117855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4" name="楕円 303">
          <a:extLst>
            <a:ext uri="{FF2B5EF4-FFF2-40B4-BE49-F238E27FC236}">
              <a16:creationId xmlns:a16="http://schemas.microsoft.com/office/drawing/2014/main" id="{91811992-4F3C-4C73-BDB7-C1B9DE8DBA3B}"/>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52144B1-5A0C-4E32-8D3F-17D81F910F60}"/>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155484</xdr:rowOff>
    </xdr:from>
    <xdr:to>
      <xdr:col>20</xdr:col>
      <xdr:colOff>38100</xdr:colOff>
      <xdr:row>84</xdr:row>
      <xdr:rowOff>85634</xdr:rowOff>
    </xdr:to>
    <xdr:sp macro="" textlink="">
      <xdr:nvSpPr>
        <xdr:cNvPr id="306" name="楕円 305">
          <a:extLst>
            <a:ext uri="{FF2B5EF4-FFF2-40B4-BE49-F238E27FC236}">
              <a16:creationId xmlns:a16="http://schemas.microsoft.com/office/drawing/2014/main" id="{051CC7CA-9BCD-474C-B3B0-CC52FC2ECB60}"/>
            </a:ext>
          </a:extLst>
        </xdr:cNvPr>
        <xdr:cNvSpPr/>
      </xdr:nvSpPr>
      <xdr:spPr>
        <a:xfrm>
          <a:off x="3746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34834</xdr:rowOff>
    </xdr:from>
    <xdr:to>
      <xdr:col>24</xdr:col>
      <xdr:colOff>63500</xdr:colOff>
      <xdr:row>84</xdr:row>
      <xdr:rowOff>60961</xdr:rowOff>
    </xdr:to>
    <xdr:cxnSp macro="">
      <xdr:nvCxnSpPr>
        <xdr:cNvPr id="307" name="直線コネクタ 306">
          <a:extLst>
            <a:ext uri="{FF2B5EF4-FFF2-40B4-BE49-F238E27FC236}">
              <a16:creationId xmlns:a16="http://schemas.microsoft.com/office/drawing/2014/main" id="{F7047C4A-F1C6-47B2-B44E-C92078878D35}"/>
            </a:ext>
          </a:extLst>
        </xdr:cNvPr>
        <xdr:cNvCxnSpPr/>
      </xdr:nvCxnSpPr>
      <xdr:spPr>
        <a:xfrm>
          <a:off x="3797300" y="144366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121194</xdr:rowOff>
    </xdr:from>
    <xdr:to>
      <xdr:col>15</xdr:col>
      <xdr:colOff>101600</xdr:colOff>
      <xdr:row>84</xdr:row>
      <xdr:rowOff>51344</xdr:rowOff>
    </xdr:to>
    <xdr:sp macro="" textlink="">
      <xdr:nvSpPr>
        <xdr:cNvPr id="308" name="楕円 307">
          <a:extLst>
            <a:ext uri="{FF2B5EF4-FFF2-40B4-BE49-F238E27FC236}">
              <a16:creationId xmlns:a16="http://schemas.microsoft.com/office/drawing/2014/main" id="{EB8C77D8-DCBE-4AC5-8ACA-F5DFB49F6651}"/>
            </a:ext>
          </a:extLst>
        </xdr:cNvPr>
        <xdr:cNvSpPr/>
      </xdr:nvSpPr>
      <xdr:spPr>
        <a:xfrm>
          <a:off x="2857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xdr:rowOff>
    </xdr:from>
    <xdr:to>
      <xdr:col>19</xdr:col>
      <xdr:colOff>177800</xdr:colOff>
      <xdr:row>84</xdr:row>
      <xdr:rowOff>34834</xdr:rowOff>
    </xdr:to>
    <xdr:cxnSp macro="">
      <xdr:nvCxnSpPr>
        <xdr:cNvPr id="309" name="直線コネクタ 308">
          <a:extLst>
            <a:ext uri="{FF2B5EF4-FFF2-40B4-BE49-F238E27FC236}">
              <a16:creationId xmlns:a16="http://schemas.microsoft.com/office/drawing/2014/main" id="{98403A19-F1C0-4BE8-A35C-1379A6B7C5FB}"/>
            </a:ext>
          </a:extLst>
        </xdr:cNvPr>
        <xdr:cNvCxnSpPr/>
      </xdr:nvCxnSpPr>
      <xdr:spPr>
        <a:xfrm>
          <a:off x="2908300" y="1440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88537</xdr:rowOff>
    </xdr:from>
    <xdr:to>
      <xdr:col>10</xdr:col>
      <xdr:colOff>165100</xdr:colOff>
      <xdr:row>84</xdr:row>
      <xdr:rowOff>18687</xdr:rowOff>
    </xdr:to>
    <xdr:sp macro="" textlink="">
      <xdr:nvSpPr>
        <xdr:cNvPr id="310" name="楕円 309">
          <a:extLst>
            <a:ext uri="{FF2B5EF4-FFF2-40B4-BE49-F238E27FC236}">
              <a16:creationId xmlns:a16="http://schemas.microsoft.com/office/drawing/2014/main" id="{DC213274-632A-41F6-B636-D23ED0D1BC81}"/>
            </a:ext>
          </a:extLst>
        </xdr:cNvPr>
        <xdr:cNvSpPr/>
      </xdr:nvSpPr>
      <xdr:spPr>
        <a:xfrm>
          <a:off x="1968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139337</xdr:rowOff>
    </xdr:from>
    <xdr:to>
      <xdr:col>15</xdr:col>
      <xdr:colOff>50800</xdr:colOff>
      <xdr:row>84</xdr:row>
      <xdr:rowOff>544</xdr:rowOff>
    </xdr:to>
    <xdr:cxnSp macro="">
      <xdr:nvCxnSpPr>
        <xdr:cNvPr id="311" name="直線コネクタ 310">
          <a:extLst>
            <a:ext uri="{FF2B5EF4-FFF2-40B4-BE49-F238E27FC236}">
              <a16:creationId xmlns:a16="http://schemas.microsoft.com/office/drawing/2014/main" id="{FEA81678-E333-411E-BD5C-8038B58DD55C}"/>
            </a:ext>
          </a:extLst>
        </xdr:cNvPr>
        <xdr:cNvCxnSpPr/>
      </xdr:nvCxnSpPr>
      <xdr:spPr>
        <a:xfrm>
          <a:off x="2019300" y="1436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168548</xdr:rowOff>
    </xdr:from>
    <xdr:to>
      <xdr:col>6</xdr:col>
      <xdr:colOff>38100</xdr:colOff>
      <xdr:row>84</xdr:row>
      <xdr:rowOff>98698</xdr:rowOff>
    </xdr:to>
    <xdr:sp macro="" textlink="">
      <xdr:nvSpPr>
        <xdr:cNvPr id="312" name="楕円 311">
          <a:extLst>
            <a:ext uri="{FF2B5EF4-FFF2-40B4-BE49-F238E27FC236}">
              <a16:creationId xmlns:a16="http://schemas.microsoft.com/office/drawing/2014/main" id="{EBBC61D0-39FE-48D4-9E72-8B153F711048}"/>
            </a:ext>
          </a:extLst>
        </xdr:cNvPr>
        <xdr:cNvSpPr/>
      </xdr:nvSpPr>
      <xdr:spPr>
        <a:xfrm>
          <a:off x="1079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139337</xdr:rowOff>
    </xdr:from>
    <xdr:to>
      <xdr:col>10</xdr:col>
      <xdr:colOff>114300</xdr:colOff>
      <xdr:row>84</xdr:row>
      <xdr:rowOff>47898</xdr:rowOff>
    </xdr:to>
    <xdr:cxnSp macro="">
      <xdr:nvCxnSpPr>
        <xdr:cNvPr id="313" name="直線コネクタ 312">
          <a:extLst>
            <a:ext uri="{FF2B5EF4-FFF2-40B4-BE49-F238E27FC236}">
              <a16:creationId xmlns:a16="http://schemas.microsoft.com/office/drawing/2014/main" id="{B485CD53-5158-4359-A8C3-49B05BF5ABC3}"/>
            </a:ext>
          </a:extLst>
        </xdr:cNvPr>
        <xdr:cNvCxnSpPr/>
      </xdr:nvCxnSpPr>
      <xdr:spPr>
        <a:xfrm flipV="1">
          <a:off x="1130300" y="14369687"/>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C571864E-FD3C-4866-80C5-13FECF8D1C02}"/>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E5C30C86-9CC8-4DAD-88FC-704721EA4C21}"/>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EDA4D609-2A13-4AA9-A2B5-D8698F47B6AB}"/>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A054EE18-C37E-4324-8C8C-827D7DF10585}"/>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76761</xdr:rowOff>
    </xdr:from>
    <xdr:ext cx="405111" cy="259045"/>
    <xdr:sp macro="" textlink="">
      <xdr:nvSpPr>
        <xdr:cNvPr id="318" name="n_1mainValue【公営住宅】&#10;有形固定資産減価償却率">
          <a:extLst>
            <a:ext uri="{FF2B5EF4-FFF2-40B4-BE49-F238E27FC236}">
              <a16:creationId xmlns:a16="http://schemas.microsoft.com/office/drawing/2014/main" id="{BEBCEA9F-CCE3-4E83-9F1B-745E33BB74CA}"/>
            </a:ext>
          </a:extLst>
        </xdr:cNvPr>
        <xdr:cNvSpPr txBox="1"/>
      </xdr:nvSpPr>
      <xdr:spPr>
        <a:xfrm>
          <a:off x="3582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42471</xdr:rowOff>
    </xdr:from>
    <xdr:ext cx="405111" cy="259045"/>
    <xdr:sp macro="" textlink="">
      <xdr:nvSpPr>
        <xdr:cNvPr id="319" name="n_2mainValue【公営住宅】&#10;有形固定資産減価償却率">
          <a:extLst>
            <a:ext uri="{FF2B5EF4-FFF2-40B4-BE49-F238E27FC236}">
              <a16:creationId xmlns:a16="http://schemas.microsoft.com/office/drawing/2014/main" id="{80708B0C-6022-4603-87B5-801698B505A6}"/>
            </a:ext>
          </a:extLst>
        </xdr:cNvPr>
        <xdr:cNvSpPr txBox="1"/>
      </xdr:nvSpPr>
      <xdr:spPr>
        <a:xfrm>
          <a:off x="2705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9814</xdr:rowOff>
    </xdr:from>
    <xdr:ext cx="405111" cy="259045"/>
    <xdr:sp macro="" textlink="">
      <xdr:nvSpPr>
        <xdr:cNvPr id="320" name="n_3mainValue【公営住宅】&#10;有形固定資産減価償却率">
          <a:extLst>
            <a:ext uri="{FF2B5EF4-FFF2-40B4-BE49-F238E27FC236}">
              <a16:creationId xmlns:a16="http://schemas.microsoft.com/office/drawing/2014/main" id="{7B33FB31-94C6-4814-BC60-9754600C7DEC}"/>
            </a:ext>
          </a:extLst>
        </xdr:cNvPr>
        <xdr:cNvSpPr txBox="1"/>
      </xdr:nvSpPr>
      <xdr:spPr>
        <a:xfrm>
          <a:off x="1816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89825</xdr:rowOff>
    </xdr:from>
    <xdr:ext cx="405111" cy="259045"/>
    <xdr:sp macro="" textlink="">
      <xdr:nvSpPr>
        <xdr:cNvPr id="321" name="n_4mainValue【公営住宅】&#10;有形固定資産減価償却率">
          <a:extLst>
            <a:ext uri="{FF2B5EF4-FFF2-40B4-BE49-F238E27FC236}">
              <a16:creationId xmlns:a16="http://schemas.microsoft.com/office/drawing/2014/main" id="{D4C644A9-D52E-4DB2-A606-05D68EB9B5A5}"/>
            </a:ext>
          </a:extLst>
        </xdr:cNvPr>
        <xdr:cNvSpPr txBox="1"/>
      </xdr:nvSpPr>
      <xdr:spPr>
        <a:xfrm>
          <a:off x="927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FE7F1AD-2BC1-4431-BB13-A89AF31B61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75EE1D6-A0FE-4949-8F32-B8A8E4F045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E1FB5B8-4306-4B7A-B57F-971B77C62A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D78AE2B-3B66-482A-A264-266341C6D2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10B6EFE-B8DC-433D-AEAC-6434FBE97E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23C4D8D-BA80-46FB-8AD1-7B1A0DD835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CAF1F19-35D9-478B-8F23-A0F5118932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9BD6478-DD29-42E3-A8C1-7CD8A43C4B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CE77B45-AB3A-4F7C-B1BD-CC69687641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6715BD3-F022-4CA9-8884-83A70CA9FD1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CE2B272-637F-4B10-A681-09DC483215F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552A5E93-9524-4763-B7B9-8EA715E4BCA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2285F92-D7F5-4EFF-A9E6-1337127E4F9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1460196B-FBBB-4A61-AE8D-C50E52821FC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5576379-2B51-4245-9FCB-1673F0B89F8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42E83653-79F5-4BF6-AB9C-994774FF61BC}"/>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39D16B7-EEC6-48EE-8FDC-F05E1F5D234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2D84CFCD-8159-4C66-937C-8C213E435C56}"/>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02D798C-CE4B-45D0-B0D4-6FCCF27AC63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7803FF88-AD27-4EB7-8E95-E8F36481247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DC31D91-69C0-4064-92B2-E9E34B9065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53577A8-8EBC-4F54-91D0-E31D98E47A0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67640424-2CD4-4A1E-9E35-8B1A1CE28A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3B0A274F-689D-4878-97B6-A70BE0D237C5}"/>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C2F94080-6BBA-4A96-85C6-346D67E2D707}"/>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64A03CF0-928A-4979-BA3D-2ED334B5E3DD}"/>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D1D31E57-8FEC-4E09-B2F8-BA131CD1A116}"/>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C54C18C6-DE29-46FC-A0EC-BF4CAE53F9C6}"/>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2B898D7B-7E93-4F7D-9E82-C8C1BEFB75CF}"/>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32A32EAB-F960-4E84-B806-806701D8A42F}"/>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58E2EB3C-350B-4E13-823A-9B7F2E0944C3}"/>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DDB58520-9422-44B5-8A7F-3C364D24D972}"/>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EC02A6E-45EE-4291-8AC9-C4B60B9B6B6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2BEF099B-3563-47CC-8FEC-85819B13AC2B}"/>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147A3CA-AE64-414C-9299-3B1840F355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44E619B-3C0F-4CBE-B3C2-A76EF5E8DF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152A024-57A3-4F63-87C8-A8EFAF20FF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C1018E4-BEB3-4B43-9448-E3BE5308B7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9D683EC-7AAE-4216-B3A4-6F8842C2A5D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168503</xdr:rowOff>
    </xdr:from>
    <xdr:to>
      <xdr:col>55</xdr:col>
      <xdr:colOff>50800</xdr:colOff>
      <xdr:row>84</xdr:row>
      <xdr:rowOff>98653</xdr:rowOff>
    </xdr:to>
    <xdr:sp macro="" textlink="">
      <xdr:nvSpPr>
        <xdr:cNvPr id="361" name="楕円 360">
          <a:extLst>
            <a:ext uri="{FF2B5EF4-FFF2-40B4-BE49-F238E27FC236}">
              <a16:creationId xmlns:a16="http://schemas.microsoft.com/office/drawing/2014/main" id="{953BCBA6-BED9-43E6-97F7-7FFCF4FE630F}"/>
            </a:ext>
          </a:extLst>
        </xdr:cNvPr>
        <xdr:cNvSpPr/>
      </xdr:nvSpPr>
      <xdr:spPr>
        <a:xfrm>
          <a:off x="10426700" y="143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19930</xdr:rowOff>
    </xdr:from>
    <xdr:ext cx="534377" cy="259045"/>
    <xdr:sp macro="" textlink="">
      <xdr:nvSpPr>
        <xdr:cNvPr id="362" name="【公営住宅】&#10;一人当たり面積該当値テキスト">
          <a:extLst>
            <a:ext uri="{FF2B5EF4-FFF2-40B4-BE49-F238E27FC236}">
              <a16:creationId xmlns:a16="http://schemas.microsoft.com/office/drawing/2014/main" id="{80128637-467C-46AB-8CFF-66CDBF93E1B0}"/>
            </a:ext>
          </a:extLst>
        </xdr:cNvPr>
        <xdr:cNvSpPr txBox="1"/>
      </xdr:nvSpPr>
      <xdr:spPr>
        <a:xfrm>
          <a:off x="10515600" y="142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5283</xdr:rowOff>
    </xdr:from>
    <xdr:to>
      <xdr:col>50</xdr:col>
      <xdr:colOff>165100</xdr:colOff>
      <xdr:row>84</xdr:row>
      <xdr:rowOff>106883</xdr:rowOff>
    </xdr:to>
    <xdr:sp macro="" textlink="">
      <xdr:nvSpPr>
        <xdr:cNvPr id="363" name="楕円 362">
          <a:extLst>
            <a:ext uri="{FF2B5EF4-FFF2-40B4-BE49-F238E27FC236}">
              <a16:creationId xmlns:a16="http://schemas.microsoft.com/office/drawing/2014/main" id="{7156078A-390B-46E6-AA21-E10E405883F8}"/>
            </a:ext>
          </a:extLst>
        </xdr:cNvPr>
        <xdr:cNvSpPr/>
      </xdr:nvSpPr>
      <xdr:spPr>
        <a:xfrm>
          <a:off x="9588500" y="1440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47853</xdr:rowOff>
    </xdr:from>
    <xdr:to>
      <xdr:col>55</xdr:col>
      <xdr:colOff>0</xdr:colOff>
      <xdr:row>84</xdr:row>
      <xdr:rowOff>56083</xdr:rowOff>
    </xdr:to>
    <xdr:cxnSp macro="">
      <xdr:nvCxnSpPr>
        <xdr:cNvPr id="364" name="直線コネクタ 363">
          <a:extLst>
            <a:ext uri="{FF2B5EF4-FFF2-40B4-BE49-F238E27FC236}">
              <a16:creationId xmlns:a16="http://schemas.microsoft.com/office/drawing/2014/main" id="{66ECE59C-4E9D-417D-954A-9C31CEEDAA93}"/>
            </a:ext>
          </a:extLst>
        </xdr:cNvPr>
        <xdr:cNvCxnSpPr/>
      </xdr:nvCxnSpPr>
      <xdr:spPr>
        <a:xfrm flipV="1">
          <a:off x="9639300" y="1444965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18238</xdr:rowOff>
    </xdr:from>
    <xdr:to>
      <xdr:col>46</xdr:col>
      <xdr:colOff>38100</xdr:colOff>
      <xdr:row>84</xdr:row>
      <xdr:rowOff>119838</xdr:rowOff>
    </xdr:to>
    <xdr:sp macro="" textlink="">
      <xdr:nvSpPr>
        <xdr:cNvPr id="365" name="楕円 364">
          <a:extLst>
            <a:ext uri="{FF2B5EF4-FFF2-40B4-BE49-F238E27FC236}">
              <a16:creationId xmlns:a16="http://schemas.microsoft.com/office/drawing/2014/main" id="{52EB857B-868D-4B86-8D9B-24B2EB98990B}"/>
            </a:ext>
          </a:extLst>
        </xdr:cNvPr>
        <xdr:cNvSpPr/>
      </xdr:nvSpPr>
      <xdr:spPr>
        <a:xfrm>
          <a:off x="8699500" y="144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56083</xdr:rowOff>
    </xdr:from>
    <xdr:to>
      <xdr:col>50</xdr:col>
      <xdr:colOff>114300</xdr:colOff>
      <xdr:row>84</xdr:row>
      <xdr:rowOff>69038</xdr:rowOff>
    </xdr:to>
    <xdr:cxnSp macro="">
      <xdr:nvCxnSpPr>
        <xdr:cNvPr id="366" name="直線コネクタ 365">
          <a:extLst>
            <a:ext uri="{FF2B5EF4-FFF2-40B4-BE49-F238E27FC236}">
              <a16:creationId xmlns:a16="http://schemas.microsoft.com/office/drawing/2014/main" id="{0749AD2D-5113-4DF1-9884-7D2087BDCE07}"/>
            </a:ext>
          </a:extLst>
        </xdr:cNvPr>
        <xdr:cNvCxnSpPr/>
      </xdr:nvCxnSpPr>
      <xdr:spPr>
        <a:xfrm flipV="1">
          <a:off x="8750300" y="14457883"/>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32868</xdr:rowOff>
    </xdr:from>
    <xdr:to>
      <xdr:col>41</xdr:col>
      <xdr:colOff>101600</xdr:colOff>
      <xdr:row>84</xdr:row>
      <xdr:rowOff>134468</xdr:rowOff>
    </xdr:to>
    <xdr:sp macro="" textlink="">
      <xdr:nvSpPr>
        <xdr:cNvPr id="367" name="楕円 366">
          <a:extLst>
            <a:ext uri="{FF2B5EF4-FFF2-40B4-BE49-F238E27FC236}">
              <a16:creationId xmlns:a16="http://schemas.microsoft.com/office/drawing/2014/main" id="{C78A98AA-8ACF-432A-9D9C-197A50357F71}"/>
            </a:ext>
          </a:extLst>
        </xdr:cNvPr>
        <xdr:cNvSpPr/>
      </xdr:nvSpPr>
      <xdr:spPr>
        <a:xfrm>
          <a:off x="7810500" y="144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69038</xdr:rowOff>
    </xdr:from>
    <xdr:to>
      <xdr:col>45</xdr:col>
      <xdr:colOff>177800</xdr:colOff>
      <xdr:row>84</xdr:row>
      <xdr:rowOff>83668</xdr:rowOff>
    </xdr:to>
    <xdr:cxnSp macro="">
      <xdr:nvCxnSpPr>
        <xdr:cNvPr id="368" name="直線コネクタ 367">
          <a:extLst>
            <a:ext uri="{FF2B5EF4-FFF2-40B4-BE49-F238E27FC236}">
              <a16:creationId xmlns:a16="http://schemas.microsoft.com/office/drawing/2014/main" id="{5ACB317D-C984-4AE8-A374-0C95D49283DB}"/>
            </a:ext>
          </a:extLst>
        </xdr:cNvPr>
        <xdr:cNvCxnSpPr/>
      </xdr:nvCxnSpPr>
      <xdr:spPr>
        <a:xfrm flipV="1">
          <a:off x="7861300" y="1447083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36601</xdr:rowOff>
    </xdr:from>
    <xdr:to>
      <xdr:col>36</xdr:col>
      <xdr:colOff>165100</xdr:colOff>
      <xdr:row>84</xdr:row>
      <xdr:rowOff>138201</xdr:rowOff>
    </xdr:to>
    <xdr:sp macro="" textlink="">
      <xdr:nvSpPr>
        <xdr:cNvPr id="369" name="楕円 368">
          <a:extLst>
            <a:ext uri="{FF2B5EF4-FFF2-40B4-BE49-F238E27FC236}">
              <a16:creationId xmlns:a16="http://schemas.microsoft.com/office/drawing/2014/main" id="{291D9661-4BC7-4A98-966E-6507796FB3E9}"/>
            </a:ext>
          </a:extLst>
        </xdr:cNvPr>
        <xdr:cNvSpPr/>
      </xdr:nvSpPr>
      <xdr:spPr>
        <a:xfrm>
          <a:off x="6921500" y="144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83668</xdr:rowOff>
    </xdr:from>
    <xdr:to>
      <xdr:col>41</xdr:col>
      <xdr:colOff>50800</xdr:colOff>
      <xdr:row>84</xdr:row>
      <xdr:rowOff>87401</xdr:rowOff>
    </xdr:to>
    <xdr:cxnSp macro="">
      <xdr:nvCxnSpPr>
        <xdr:cNvPr id="370" name="直線コネクタ 369">
          <a:extLst>
            <a:ext uri="{FF2B5EF4-FFF2-40B4-BE49-F238E27FC236}">
              <a16:creationId xmlns:a16="http://schemas.microsoft.com/office/drawing/2014/main" id="{CE2ADB1C-C01D-4856-819D-B86FE7615B89}"/>
            </a:ext>
          </a:extLst>
        </xdr:cNvPr>
        <xdr:cNvCxnSpPr/>
      </xdr:nvCxnSpPr>
      <xdr:spPr>
        <a:xfrm flipV="1">
          <a:off x="6972300" y="14485468"/>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293444A7-540F-4779-94E6-7EF4B9E6C150}"/>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BF31E1AC-EB04-4B25-A863-943A79E95DC0}"/>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A0BC705B-F308-428B-AFE0-B559C56E7AEB}"/>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2DB64B39-73C4-454C-A0BA-916FCB233F5F}"/>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82</xdr:row>
      <xdr:rowOff>123410</xdr:rowOff>
    </xdr:from>
    <xdr:ext cx="534377" cy="259045"/>
    <xdr:sp macro="" textlink="">
      <xdr:nvSpPr>
        <xdr:cNvPr id="375" name="n_1mainValue【公営住宅】&#10;一人当たり面積">
          <a:extLst>
            <a:ext uri="{FF2B5EF4-FFF2-40B4-BE49-F238E27FC236}">
              <a16:creationId xmlns:a16="http://schemas.microsoft.com/office/drawing/2014/main" id="{0FB43242-9039-4D65-B79B-464B9D2A2F4B}"/>
            </a:ext>
          </a:extLst>
        </xdr:cNvPr>
        <xdr:cNvSpPr txBox="1"/>
      </xdr:nvSpPr>
      <xdr:spPr>
        <a:xfrm>
          <a:off x="9359411" y="1418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82</xdr:row>
      <xdr:rowOff>136365</xdr:rowOff>
    </xdr:from>
    <xdr:ext cx="534377" cy="259045"/>
    <xdr:sp macro="" textlink="">
      <xdr:nvSpPr>
        <xdr:cNvPr id="376" name="n_2mainValue【公営住宅】&#10;一人当たり面積">
          <a:extLst>
            <a:ext uri="{FF2B5EF4-FFF2-40B4-BE49-F238E27FC236}">
              <a16:creationId xmlns:a16="http://schemas.microsoft.com/office/drawing/2014/main" id="{43EEDB49-9078-42A1-8F04-43CF2A9A424B}"/>
            </a:ext>
          </a:extLst>
        </xdr:cNvPr>
        <xdr:cNvSpPr txBox="1"/>
      </xdr:nvSpPr>
      <xdr:spPr>
        <a:xfrm>
          <a:off x="8483111" y="141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150995</xdr:rowOff>
    </xdr:from>
    <xdr:ext cx="469744" cy="259045"/>
    <xdr:sp macro="" textlink="">
      <xdr:nvSpPr>
        <xdr:cNvPr id="377" name="n_3mainValue【公営住宅】&#10;一人当たり面積">
          <a:extLst>
            <a:ext uri="{FF2B5EF4-FFF2-40B4-BE49-F238E27FC236}">
              <a16:creationId xmlns:a16="http://schemas.microsoft.com/office/drawing/2014/main" id="{1DAC466D-999A-4B93-B9FA-8058F37A7BDA}"/>
            </a:ext>
          </a:extLst>
        </xdr:cNvPr>
        <xdr:cNvSpPr txBox="1"/>
      </xdr:nvSpPr>
      <xdr:spPr>
        <a:xfrm>
          <a:off x="7626427" y="1420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154728</xdr:rowOff>
    </xdr:from>
    <xdr:ext cx="469744" cy="259045"/>
    <xdr:sp macro="" textlink="">
      <xdr:nvSpPr>
        <xdr:cNvPr id="378" name="n_4mainValue【公営住宅】&#10;一人当たり面積">
          <a:extLst>
            <a:ext uri="{FF2B5EF4-FFF2-40B4-BE49-F238E27FC236}">
              <a16:creationId xmlns:a16="http://schemas.microsoft.com/office/drawing/2014/main" id="{4DA0392D-0AF1-4DB4-996B-49624ACA1194}"/>
            </a:ext>
          </a:extLst>
        </xdr:cNvPr>
        <xdr:cNvSpPr txBox="1"/>
      </xdr:nvSpPr>
      <xdr:spPr>
        <a:xfrm>
          <a:off x="6737427" y="1421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DE42260-3A4B-49F4-9ACB-C1D6376E56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98BC2A9-0982-4409-BBEF-2AA420DE32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55D2983-D3E9-4EA2-841B-73114E0533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1F59193-F124-48FD-A205-6B460D55A6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D200ED5-E9F4-42CC-ACC7-556722869E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C599311-EBDB-4412-9FC7-68715AE232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29AE58F-1239-487A-B5B2-E5C8AD9B6A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6622303-EEEB-4CE3-A0B8-30F78CEC05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772C209-5026-4BBD-B75A-DF6E1DA4F4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2C0048E-938F-46C9-AD86-D88BA62E07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09ED353-35F3-4E37-9939-6741BBFF45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93DAE3A-0F56-4146-BF0E-B209CFA060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1CC37B1-4BA1-403B-8D12-FD0747D32E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EF9B3A49-6452-45B3-859D-CBC1C8F5C5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36DA715-9494-4621-BAC2-78EBC9A8BA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CAC512E-9884-4B9F-A660-61D373C47F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B795FF7-7C02-4D51-8BDE-B4DEEF8FE7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8DAE4F7-A198-4C51-8855-5A1E090C24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74431F5-6501-4779-9CD1-F1080C306F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78310C4-AF29-47C7-956F-9A28090B7C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F47A0A1-DBA1-4006-ABD8-8009CFB73B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00CE0ED-D1A7-4DC4-9CDB-BFE8C55377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4F46168-49ED-4244-98B5-B4DF4C91AF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32535C6-E6E8-4A2E-A387-0E05A0386DC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23AC6D9-3AEA-4BDF-A3D7-46C0E8293B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D8A086C-B54F-447A-A9A2-78B42014E6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1B32DA1-573D-4C3F-AE31-8760DE8156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36960510-AF75-4F59-9F15-1F782E0D928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52DEB829-0DE7-440F-A161-A906DA17B8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3D0B5966-4F37-4B3E-B34F-E6B6BA30B4B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E9DF07B1-7D96-4B45-81A9-FA44A845CE6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8360589B-2D06-4729-8E0C-1DE57AD7C1C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1FCC0E35-468A-4028-8382-F2745947A02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2FADD6D9-9B65-4DFA-95BD-585B8A48C8F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59451B5B-0774-4BBD-9D61-551EF6F7194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F83F6791-E528-4738-BF06-B8218E75BE7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4B2C4428-5190-48DD-A6E1-3098DCE9446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7164FF0A-16B5-4FFF-A0FA-D5E65BCEA1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A279113-D1B3-4291-8EC5-F3A751BFB7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350CBD8A-DE69-47BD-AD20-A3941D164EA2}"/>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4C9E1B8B-755B-48A6-B19A-D6F8F08A7BCD}"/>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24D4D34E-3C8C-4ADF-8B67-72BCAA0FD44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1E8BA2C-9565-4D6E-AAC9-C1A6AA12C53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7F8CEBA8-72A0-4F63-9654-69A07BCB746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357970B4-E6CE-4BD6-96FF-337FAD4E1B9C}"/>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B4F6C9AC-289C-49D4-BACA-35C6FDFD01A2}"/>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64806819-8CA1-498E-8291-B399E99E9A75}"/>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790EDADE-033E-4DC4-B4DB-3A878C2222F8}"/>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78457BA6-EB1F-4C81-A24C-3C9A9D0823C7}"/>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71B9C1A3-CC15-4C09-B95C-0CA726EBDC6F}"/>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0BA7240-91B7-46FF-980E-4596CFF5BE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3A2E1F4-F735-44D3-AF66-49CA2175D0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878D310-42D6-4D94-98C5-E087F53946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1406F44-A27F-486F-AF38-AC909AA5A4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E3D4375-6382-47D1-95B2-8F44E2434D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43180</xdr:rowOff>
    </xdr:from>
    <xdr:to>
      <xdr:col>85</xdr:col>
      <xdr:colOff>177800</xdr:colOff>
      <xdr:row>35</xdr:row>
      <xdr:rowOff>144780</xdr:rowOff>
    </xdr:to>
    <xdr:sp macro="" textlink="">
      <xdr:nvSpPr>
        <xdr:cNvPr id="434" name="楕円 433">
          <a:extLst>
            <a:ext uri="{FF2B5EF4-FFF2-40B4-BE49-F238E27FC236}">
              <a16:creationId xmlns:a16="http://schemas.microsoft.com/office/drawing/2014/main" id="{867BDFFF-3C5E-46BA-9770-C4B2EFC2D87E}"/>
            </a:ext>
          </a:extLst>
        </xdr:cNvPr>
        <xdr:cNvSpPr/>
      </xdr:nvSpPr>
      <xdr:spPr>
        <a:xfrm>
          <a:off x="162687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66057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A78B70EF-1DE5-4D7C-AF2F-4DF772F860BB}"/>
            </a:ext>
          </a:extLst>
        </xdr:cNvPr>
        <xdr:cNvSpPr txBox="1"/>
      </xdr:nvSpPr>
      <xdr:spPr>
        <a:xfrm>
          <a:off x="16357600"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115570</xdr:rowOff>
    </xdr:from>
    <xdr:to>
      <xdr:col>81</xdr:col>
      <xdr:colOff>101600</xdr:colOff>
      <xdr:row>35</xdr:row>
      <xdr:rowOff>45720</xdr:rowOff>
    </xdr:to>
    <xdr:sp macro="" textlink="">
      <xdr:nvSpPr>
        <xdr:cNvPr id="436" name="楕円 435">
          <a:extLst>
            <a:ext uri="{FF2B5EF4-FFF2-40B4-BE49-F238E27FC236}">
              <a16:creationId xmlns:a16="http://schemas.microsoft.com/office/drawing/2014/main" id="{B9E40AE8-F47B-47B9-BB5F-6DD775967DC1}"/>
            </a:ext>
          </a:extLst>
        </xdr:cNvPr>
        <xdr:cNvSpPr/>
      </xdr:nvSpPr>
      <xdr:spPr>
        <a:xfrm>
          <a:off x="15430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166370</xdr:rowOff>
    </xdr:from>
    <xdr:to>
      <xdr:col>85</xdr:col>
      <xdr:colOff>127000</xdr:colOff>
      <xdr:row>35</xdr:row>
      <xdr:rowOff>93980</xdr:rowOff>
    </xdr:to>
    <xdr:cxnSp macro="">
      <xdr:nvCxnSpPr>
        <xdr:cNvPr id="437" name="直線コネクタ 436">
          <a:extLst>
            <a:ext uri="{FF2B5EF4-FFF2-40B4-BE49-F238E27FC236}">
              <a16:creationId xmlns:a16="http://schemas.microsoft.com/office/drawing/2014/main" id="{81556031-8368-48FD-91B1-BB1C17ED8580}"/>
            </a:ext>
          </a:extLst>
        </xdr:cNvPr>
        <xdr:cNvCxnSpPr/>
      </xdr:nvCxnSpPr>
      <xdr:spPr>
        <a:xfrm>
          <a:off x="15481300" y="59956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52070</xdr:rowOff>
    </xdr:from>
    <xdr:to>
      <xdr:col>76</xdr:col>
      <xdr:colOff>165100</xdr:colOff>
      <xdr:row>34</xdr:row>
      <xdr:rowOff>153670</xdr:rowOff>
    </xdr:to>
    <xdr:sp macro="" textlink="">
      <xdr:nvSpPr>
        <xdr:cNvPr id="438" name="楕円 437">
          <a:extLst>
            <a:ext uri="{FF2B5EF4-FFF2-40B4-BE49-F238E27FC236}">
              <a16:creationId xmlns:a16="http://schemas.microsoft.com/office/drawing/2014/main" id="{696BD303-2DB2-4441-835A-C14AA18952D4}"/>
            </a:ext>
          </a:extLst>
        </xdr:cNvPr>
        <xdr:cNvSpPr/>
      </xdr:nvSpPr>
      <xdr:spPr>
        <a:xfrm>
          <a:off x="14541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102870</xdr:rowOff>
    </xdr:from>
    <xdr:to>
      <xdr:col>81</xdr:col>
      <xdr:colOff>50800</xdr:colOff>
      <xdr:row>34</xdr:row>
      <xdr:rowOff>166370</xdr:rowOff>
    </xdr:to>
    <xdr:cxnSp macro="">
      <xdr:nvCxnSpPr>
        <xdr:cNvPr id="439" name="直線コネクタ 438">
          <a:extLst>
            <a:ext uri="{FF2B5EF4-FFF2-40B4-BE49-F238E27FC236}">
              <a16:creationId xmlns:a16="http://schemas.microsoft.com/office/drawing/2014/main" id="{A079AF18-2E26-403E-AFBE-36BC807D6EE4}"/>
            </a:ext>
          </a:extLst>
        </xdr:cNvPr>
        <xdr:cNvCxnSpPr/>
      </xdr:nvCxnSpPr>
      <xdr:spPr>
        <a:xfrm>
          <a:off x="14592300" y="593217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440" name="楕円 439">
          <a:extLst>
            <a:ext uri="{FF2B5EF4-FFF2-40B4-BE49-F238E27FC236}">
              <a16:creationId xmlns:a16="http://schemas.microsoft.com/office/drawing/2014/main" id="{387D5E72-7138-4348-BD3D-272147E2DB12}"/>
            </a:ext>
          </a:extLst>
        </xdr:cNvPr>
        <xdr:cNvSpPr/>
      </xdr:nvSpPr>
      <xdr:spPr>
        <a:xfrm>
          <a:off x="13652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34</xdr:row>
      <xdr:rowOff>102870</xdr:rowOff>
    </xdr:to>
    <xdr:cxnSp macro="">
      <xdr:nvCxnSpPr>
        <xdr:cNvPr id="441" name="直線コネクタ 440">
          <a:extLst>
            <a:ext uri="{FF2B5EF4-FFF2-40B4-BE49-F238E27FC236}">
              <a16:creationId xmlns:a16="http://schemas.microsoft.com/office/drawing/2014/main" id="{9450224F-22C3-490F-B979-F4A20F83162A}"/>
            </a:ext>
          </a:extLst>
        </xdr:cNvPr>
        <xdr:cNvCxnSpPr/>
      </xdr:nvCxnSpPr>
      <xdr:spPr>
        <a:xfrm>
          <a:off x="13703300" y="585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160020</xdr:rowOff>
    </xdr:from>
    <xdr:to>
      <xdr:col>67</xdr:col>
      <xdr:colOff>101600</xdr:colOff>
      <xdr:row>36</xdr:row>
      <xdr:rowOff>90170</xdr:rowOff>
    </xdr:to>
    <xdr:sp macro="" textlink="">
      <xdr:nvSpPr>
        <xdr:cNvPr id="442" name="楕円 441">
          <a:extLst>
            <a:ext uri="{FF2B5EF4-FFF2-40B4-BE49-F238E27FC236}">
              <a16:creationId xmlns:a16="http://schemas.microsoft.com/office/drawing/2014/main" id="{738E7EA3-0C62-4996-BC3D-349E61A04425}"/>
            </a:ext>
          </a:extLst>
        </xdr:cNvPr>
        <xdr:cNvSpPr/>
      </xdr:nvSpPr>
      <xdr:spPr>
        <a:xfrm>
          <a:off x="12763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36</xdr:row>
      <xdr:rowOff>39370</xdr:rowOff>
    </xdr:to>
    <xdr:cxnSp macro="">
      <xdr:nvCxnSpPr>
        <xdr:cNvPr id="443" name="直線コネクタ 442">
          <a:extLst>
            <a:ext uri="{FF2B5EF4-FFF2-40B4-BE49-F238E27FC236}">
              <a16:creationId xmlns:a16="http://schemas.microsoft.com/office/drawing/2014/main" id="{FA6FF942-AD7E-4D8D-8537-8B4AAB919DDE}"/>
            </a:ext>
          </a:extLst>
        </xdr:cNvPr>
        <xdr:cNvCxnSpPr/>
      </xdr:nvCxnSpPr>
      <xdr:spPr>
        <a:xfrm flipV="1">
          <a:off x="12814300" y="5859780"/>
          <a:ext cx="889000" cy="3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8CA22049-71E5-4014-B84A-3947480C94A4}"/>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46FAB9C1-E477-4481-8AD7-BE20A768D20D}"/>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0AEB84D-E757-4CCD-A832-F8CB7B334E09}"/>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E05CC89-0883-4EDA-8624-740DA0CD509C}"/>
            </a:ext>
          </a:extLst>
        </xdr:cNvPr>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62247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B3728D94-BB74-430F-AB19-68C1ABEED0EA}"/>
            </a:ext>
          </a:extLst>
        </xdr:cNvPr>
        <xdr:cNvSpPr txBox="1"/>
      </xdr:nvSpPr>
      <xdr:spPr>
        <a:xfrm>
          <a:off x="15266044"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170197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55619379-B0C4-4ACA-9C65-0DE27446F4D0}"/>
            </a:ext>
          </a:extLst>
        </xdr:cNvPr>
        <xdr:cNvSpPr txBox="1"/>
      </xdr:nvSpPr>
      <xdr:spPr>
        <a:xfrm>
          <a:off x="143897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97807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D6120EE9-22F8-4D56-ADBC-8DE266C55A75}"/>
            </a:ext>
          </a:extLst>
        </xdr:cNvPr>
        <xdr:cNvSpPr txBox="1"/>
      </xdr:nvSpPr>
      <xdr:spPr>
        <a:xfrm>
          <a:off x="13500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106697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491BF54F-9B28-40FB-99A8-015E311ABAA7}"/>
            </a:ext>
          </a:extLst>
        </xdr:cNvPr>
        <xdr:cNvSpPr txBox="1"/>
      </xdr:nvSpPr>
      <xdr:spPr>
        <a:xfrm>
          <a:off x="126117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39FAFD80-46F5-4791-A6DB-77494DAA26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933B5D35-9D4D-4650-A37E-8F3261B941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AFAA741-3080-4FA0-A03F-1EB157B96B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289DC269-C801-4BE8-95BB-C54446E218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6CC85CD-DAD1-48E9-B50D-077B76C511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6501F870-0891-4A19-B04E-4A89A3EC8F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3E0D4205-80ED-4900-84DE-6B63E10C1C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57F9F4D-C0FB-4C81-9956-C68EB1F111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84131CA5-B709-4657-BDCB-5E7598C066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4549F15-A545-4478-82AA-06F54694550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63C8EA95-F2F4-4EC9-9FF9-B3D2156C46A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83E18747-2E83-4676-AD50-839A41417D7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F258D1E7-B533-4340-8F26-718A29D645A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70D7873D-60A0-4D0C-AAD4-62274715FEA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ED6C8C9E-B363-424F-85E9-1ADC9B8E524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5CD28425-9A54-455D-BC06-EDAF8EB4899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BE711AF-E882-4EEF-B577-ACB91D7BF0A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1122745B-0A6F-44B3-84FC-F937F1BB089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7314A5D1-9DDA-4E9A-8EA9-9CC2D12404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D81C6A7C-A52A-4FAE-B8C5-A471494370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79ECFE99-29D1-4665-BE86-CA9349818BA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E7BFE8C3-93AB-4D1F-8335-55C0C2BB6F88}"/>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C1238218-4BAF-4AAD-9F8F-54844FB70747}"/>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18161160-61EB-440C-A795-B24A3B143E5B}"/>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BDA10B7F-017A-4CA9-A984-74A2FD2A2201}"/>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53C0F77B-F09F-4C59-B5F2-0CC89E828D29}"/>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CB8E0404-7929-4A8D-84EF-D07D5774205C}"/>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A08DBB17-3CFE-4437-A6FA-6D6685A03EFC}"/>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EFE7E4DB-1A96-41C4-A64E-960CD218683C}"/>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931BFD7E-4A35-4A1D-9C49-6BD6C25448AE}"/>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C1E9029E-C732-4FB8-AC31-8B326C3A5817}"/>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5D7E7714-A261-4D11-91DA-7996398F66C8}"/>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DA4928F-F131-407C-A48A-FB37ED524A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EE09487-B7B1-42E5-91C5-2180039915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3E0140D-5151-4CDD-BE8F-2B050CCD2C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9C33043-6301-4BBA-8501-9A75F21C27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DDBD217-2764-4558-ADDA-B5BDC07EEB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166675</xdr:rowOff>
    </xdr:from>
    <xdr:to>
      <xdr:col>116</xdr:col>
      <xdr:colOff>114300</xdr:colOff>
      <xdr:row>36</xdr:row>
      <xdr:rowOff>96825</xdr:rowOff>
    </xdr:to>
    <xdr:sp macro="" textlink="">
      <xdr:nvSpPr>
        <xdr:cNvPr id="489" name="楕円 488">
          <a:extLst>
            <a:ext uri="{FF2B5EF4-FFF2-40B4-BE49-F238E27FC236}">
              <a16:creationId xmlns:a16="http://schemas.microsoft.com/office/drawing/2014/main" id="{6A403AB1-511C-475B-B14B-1441EF7768C3}"/>
            </a:ext>
          </a:extLst>
        </xdr:cNvPr>
        <xdr:cNvSpPr/>
      </xdr:nvSpPr>
      <xdr:spPr>
        <a:xfrm>
          <a:off x="22110700" y="61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18102</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925F879-3985-4C65-964B-FC7AFC0CEC4F}"/>
            </a:ext>
          </a:extLst>
        </xdr:cNvPr>
        <xdr:cNvSpPr txBox="1"/>
      </xdr:nvSpPr>
      <xdr:spPr>
        <a:xfrm>
          <a:off x="22199600" y="601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115469</xdr:rowOff>
    </xdr:from>
    <xdr:to>
      <xdr:col>112</xdr:col>
      <xdr:colOff>38100</xdr:colOff>
      <xdr:row>38</xdr:row>
      <xdr:rowOff>45619</xdr:rowOff>
    </xdr:to>
    <xdr:sp macro="" textlink="">
      <xdr:nvSpPr>
        <xdr:cNvPr id="491" name="楕円 490">
          <a:extLst>
            <a:ext uri="{FF2B5EF4-FFF2-40B4-BE49-F238E27FC236}">
              <a16:creationId xmlns:a16="http://schemas.microsoft.com/office/drawing/2014/main" id="{1A7F4F01-9EFB-44B8-9B12-4466350B4D03}"/>
            </a:ext>
          </a:extLst>
        </xdr:cNvPr>
        <xdr:cNvSpPr/>
      </xdr:nvSpPr>
      <xdr:spPr>
        <a:xfrm>
          <a:off x="21272500" y="64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46025</xdr:rowOff>
    </xdr:from>
    <xdr:to>
      <xdr:col>116</xdr:col>
      <xdr:colOff>63500</xdr:colOff>
      <xdr:row>37</xdr:row>
      <xdr:rowOff>166268</xdr:rowOff>
    </xdr:to>
    <xdr:cxnSp macro="">
      <xdr:nvCxnSpPr>
        <xdr:cNvPr id="492" name="直線コネクタ 491">
          <a:extLst>
            <a:ext uri="{FF2B5EF4-FFF2-40B4-BE49-F238E27FC236}">
              <a16:creationId xmlns:a16="http://schemas.microsoft.com/office/drawing/2014/main" id="{6B5D29F2-7BA9-4AB9-AF89-98485C2C3A58}"/>
            </a:ext>
          </a:extLst>
        </xdr:cNvPr>
        <xdr:cNvCxnSpPr/>
      </xdr:nvCxnSpPr>
      <xdr:spPr>
        <a:xfrm flipV="1">
          <a:off x="21323300" y="6218225"/>
          <a:ext cx="838200" cy="2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136499</xdr:rowOff>
    </xdr:from>
    <xdr:to>
      <xdr:col>107</xdr:col>
      <xdr:colOff>101600</xdr:colOff>
      <xdr:row>38</xdr:row>
      <xdr:rowOff>66649</xdr:rowOff>
    </xdr:to>
    <xdr:sp macro="" textlink="">
      <xdr:nvSpPr>
        <xdr:cNvPr id="493" name="楕円 492">
          <a:extLst>
            <a:ext uri="{FF2B5EF4-FFF2-40B4-BE49-F238E27FC236}">
              <a16:creationId xmlns:a16="http://schemas.microsoft.com/office/drawing/2014/main" id="{57A7124A-A2EC-4557-821E-13E9DBC6341E}"/>
            </a:ext>
          </a:extLst>
        </xdr:cNvPr>
        <xdr:cNvSpPr/>
      </xdr:nvSpPr>
      <xdr:spPr>
        <a:xfrm>
          <a:off x="20383500" y="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166268</xdr:rowOff>
    </xdr:from>
    <xdr:to>
      <xdr:col>111</xdr:col>
      <xdr:colOff>177800</xdr:colOff>
      <xdr:row>38</xdr:row>
      <xdr:rowOff>15849</xdr:rowOff>
    </xdr:to>
    <xdr:cxnSp macro="">
      <xdr:nvCxnSpPr>
        <xdr:cNvPr id="494" name="直線コネクタ 493">
          <a:extLst>
            <a:ext uri="{FF2B5EF4-FFF2-40B4-BE49-F238E27FC236}">
              <a16:creationId xmlns:a16="http://schemas.microsoft.com/office/drawing/2014/main" id="{BDAC042B-D86D-47DE-8612-C837AAA659FA}"/>
            </a:ext>
          </a:extLst>
        </xdr:cNvPr>
        <xdr:cNvCxnSpPr/>
      </xdr:nvCxnSpPr>
      <xdr:spPr>
        <a:xfrm flipV="1">
          <a:off x="20434300" y="650991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115012</xdr:rowOff>
    </xdr:from>
    <xdr:to>
      <xdr:col>102</xdr:col>
      <xdr:colOff>165100</xdr:colOff>
      <xdr:row>41</xdr:row>
      <xdr:rowOff>45162</xdr:rowOff>
    </xdr:to>
    <xdr:sp macro="" textlink="">
      <xdr:nvSpPr>
        <xdr:cNvPr id="495" name="楕円 494">
          <a:extLst>
            <a:ext uri="{FF2B5EF4-FFF2-40B4-BE49-F238E27FC236}">
              <a16:creationId xmlns:a16="http://schemas.microsoft.com/office/drawing/2014/main" id="{9FF25EB7-5E88-4714-B353-9DFF11D56327}"/>
            </a:ext>
          </a:extLst>
        </xdr:cNvPr>
        <xdr:cNvSpPr/>
      </xdr:nvSpPr>
      <xdr:spPr>
        <a:xfrm>
          <a:off x="19494500" y="69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15849</xdr:rowOff>
    </xdr:from>
    <xdr:to>
      <xdr:col>107</xdr:col>
      <xdr:colOff>50800</xdr:colOff>
      <xdr:row>40</xdr:row>
      <xdr:rowOff>165812</xdr:rowOff>
    </xdr:to>
    <xdr:cxnSp macro="">
      <xdr:nvCxnSpPr>
        <xdr:cNvPr id="496" name="直線コネクタ 495">
          <a:extLst>
            <a:ext uri="{FF2B5EF4-FFF2-40B4-BE49-F238E27FC236}">
              <a16:creationId xmlns:a16="http://schemas.microsoft.com/office/drawing/2014/main" id="{EF13A9F7-28B5-473A-B68D-27E8A53B902E}"/>
            </a:ext>
          </a:extLst>
        </xdr:cNvPr>
        <xdr:cNvCxnSpPr/>
      </xdr:nvCxnSpPr>
      <xdr:spPr>
        <a:xfrm flipV="1">
          <a:off x="19545300" y="6530949"/>
          <a:ext cx="889000" cy="49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40945</xdr:rowOff>
    </xdr:from>
    <xdr:to>
      <xdr:col>98</xdr:col>
      <xdr:colOff>38100</xdr:colOff>
      <xdr:row>40</xdr:row>
      <xdr:rowOff>142545</xdr:rowOff>
    </xdr:to>
    <xdr:sp macro="" textlink="">
      <xdr:nvSpPr>
        <xdr:cNvPr id="497" name="楕円 496">
          <a:extLst>
            <a:ext uri="{FF2B5EF4-FFF2-40B4-BE49-F238E27FC236}">
              <a16:creationId xmlns:a16="http://schemas.microsoft.com/office/drawing/2014/main" id="{1D0037EC-E0A6-4473-9C70-AD393FC09AED}"/>
            </a:ext>
          </a:extLst>
        </xdr:cNvPr>
        <xdr:cNvSpPr/>
      </xdr:nvSpPr>
      <xdr:spPr>
        <a:xfrm>
          <a:off x="18605500" y="68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91745</xdr:rowOff>
    </xdr:from>
    <xdr:to>
      <xdr:col>102</xdr:col>
      <xdr:colOff>114300</xdr:colOff>
      <xdr:row>40</xdr:row>
      <xdr:rowOff>165812</xdr:rowOff>
    </xdr:to>
    <xdr:cxnSp macro="">
      <xdr:nvCxnSpPr>
        <xdr:cNvPr id="498" name="直線コネクタ 497">
          <a:extLst>
            <a:ext uri="{FF2B5EF4-FFF2-40B4-BE49-F238E27FC236}">
              <a16:creationId xmlns:a16="http://schemas.microsoft.com/office/drawing/2014/main" id="{FCE39E4D-C80F-4AB2-89B4-65D34513A7EB}"/>
            </a:ext>
          </a:extLst>
        </xdr:cNvPr>
        <xdr:cNvCxnSpPr/>
      </xdr:nvCxnSpPr>
      <xdr:spPr>
        <a:xfrm>
          <a:off x="18656300" y="6949745"/>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C9ADD84F-1042-45E3-89AF-46E0EC67F5D8}"/>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4205BB00-92C0-4958-989A-642162F59C03}"/>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E8CB00F2-545E-4929-906B-C383BF508A5B}"/>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A505B3B4-DC55-4248-B5B4-371301610B7D}"/>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62146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ACDF8036-5ADC-4F71-B23B-9D21E0E4B91F}"/>
            </a:ext>
          </a:extLst>
        </xdr:cNvPr>
        <xdr:cNvSpPr txBox="1"/>
      </xdr:nvSpPr>
      <xdr:spPr>
        <a:xfrm>
          <a:off x="21075727" y="6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83176</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46E87E6C-57AA-4941-A163-C9110F43F96D}"/>
            </a:ext>
          </a:extLst>
        </xdr:cNvPr>
        <xdr:cNvSpPr txBox="1"/>
      </xdr:nvSpPr>
      <xdr:spPr>
        <a:xfrm>
          <a:off x="20199427" y="62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36289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3A87E234-5201-493E-8783-8A95C9EA2933}"/>
            </a:ext>
          </a:extLst>
        </xdr:cNvPr>
        <xdr:cNvSpPr txBox="1"/>
      </xdr:nvSpPr>
      <xdr:spPr>
        <a:xfrm>
          <a:off x="19310427" y="70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133672</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508B39E5-A92F-4520-A97C-CCCAA9B89AFC}"/>
            </a:ext>
          </a:extLst>
        </xdr:cNvPr>
        <xdr:cNvSpPr txBox="1"/>
      </xdr:nvSpPr>
      <xdr:spPr>
        <a:xfrm>
          <a:off x="18421427" y="69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94E9CA0-A8CA-4CFC-A550-AE177838DA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88BC34B-460A-40FB-9DB2-0A65A415D8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2D65D3B-EBBD-47F5-A409-26B44A5CA4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F934BC77-5811-45BD-85F7-CE8D77B946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B5825166-A897-4D2A-9D9B-806645FB94A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F05AD6B-DF1F-40BE-A9B8-9F3E65E776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CA35871C-9131-4607-B209-E8AC26AE73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B6A33D6-511D-4F34-8277-D9E98CB7A9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E2DED2E5-AF1B-4B30-842D-69AAFE20AC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D20F24C5-B1AE-4B26-A6E4-0FD3C1E377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AB6D9EA2-D0C4-4EAC-8A1C-BA7C62D0CB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3F49DF22-70A9-4F3E-8F03-63F4971EEC9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489D1E5-5A58-4A51-BE20-B08E711BC7B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75EED7BA-7401-46BF-8420-88611381BDF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DDE2DEB2-43EF-4B26-9534-2C4BC48280B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99CB9D48-1E72-42FD-829C-7589F62CBC1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4F1D2D7D-4DDE-4271-9169-9C8C5834147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43D4EE15-B315-4634-BF30-E1A31D6B165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7E378FF0-63F0-4989-9A0D-9DEADE8CB5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AB6718DA-CE70-4B47-9CE1-F8D8EFA7C6A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68789E6C-C248-4E18-8A0B-FB80AB58765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68204A32-9F7C-4A78-B72B-C00621F8710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287CAD1A-EF28-4C6D-84DA-9E729F46690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888B3F0A-AC29-4D55-9433-5C7CF8C8BC0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85476C5-9CB9-4A85-8923-F4FBA137D7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FC961616-60EE-483F-961E-F3BD351AEFA1}"/>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2704BFB6-76BA-4433-B9E4-4AB53C59225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1B06E80E-E10A-4005-B0D0-7E65A5B045E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E037C65B-D9C3-41BA-8561-B63DC2B3E7C5}"/>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FA7DF490-70B2-406B-A5EE-6F91D097245E}"/>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C99DAA71-027E-4AA2-8C7E-F30717FD632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420513EF-4CDC-49F1-A74C-0FB2BCDE419F}"/>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B7263E50-BF4D-41D6-B91E-9A330AC074AB}"/>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AE4B7757-3753-449D-AB61-141BF390E5EF}"/>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E22ECDCD-7A25-49BA-913A-D958F9CDEED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4C3379EF-CC56-454A-99AC-F88A234978CE}"/>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AA2C8D2-CDE3-467A-82BF-C134E4AA52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8D1DD34-F0FF-4F1F-A446-65030AD4FB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0669A90-11E5-4184-AA2E-5FCFCD8482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7D4C15E-A73F-4C9F-877D-340B48E666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0037630-0DEC-4D61-A752-8BD47D8822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548" name="楕円 547">
          <a:extLst>
            <a:ext uri="{FF2B5EF4-FFF2-40B4-BE49-F238E27FC236}">
              <a16:creationId xmlns:a16="http://schemas.microsoft.com/office/drawing/2014/main" id="{E97E147C-7F65-4209-A8A8-8584A84E622B}"/>
            </a:ext>
          </a:extLst>
        </xdr:cNvPr>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159855</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262FCEA2-A186-4952-A7B0-417F81F926D2}"/>
            </a:ext>
          </a:extLst>
        </xdr:cNvPr>
        <xdr:cNvSpPr txBox="1"/>
      </xdr:nvSpPr>
      <xdr:spPr>
        <a:xfrm>
          <a:off x="16357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550" name="楕円 549">
          <a:extLst>
            <a:ext uri="{FF2B5EF4-FFF2-40B4-BE49-F238E27FC236}">
              <a16:creationId xmlns:a16="http://schemas.microsoft.com/office/drawing/2014/main" id="{2FC0ACD1-015D-48B7-9D44-6F241DC2C748}"/>
            </a:ext>
          </a:extLst>
        </xdr:cNvPr>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xdr:rowOff>
    </xdr:from>
    <xdr:to>
      <xdr:col>85</xdr:col>
      <xdr:colOff>127000</xdr:colOff>
      <xdr:row>60</xdr:row>
      <xdr:rowOff>16328</xdr:rowOff>
    </xdr:to>
    <xdr:cxnSp macro="">
      <xdr:nvCxnSpPr>
        <xdr:cNvPr id="551" name="直線コネクタ 550">
          <a:extLst>
            <a:ext uri="{FF2B5EF4-FFF2-40B4-BE49-F238E27FC236}">
              <a16:creationId xmlns:a16="http://schemas.microsoft.com/office/drawing/2014/main" id="{3062618E-D45A-4213-9BE0-E117737D71D3}"/>
            </a:ext>
          </a:extLst>
        </xdr:cNvPr>
        <xdr:cNvCxnSpPr/>
      </xdr:nvCxnSpPr>
      <xdr:spPr>
        <a:xfrm>
          <a:off x="15481300" y="102935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92891</xdr:rowOff>
    </xdr:from>
    <xdr:to>
      <xdr:col>76</xdr:col>
      <xdr:colOff>165100</xdr:colOff>
      <xdr:row>60</xdr:row>
      <xdr:rowOff>23041</xdr:rowOff>
    </xdr:to>
    <xdr:sp macro="" textlink="">
      <xdr:nvSpPr>
        <xdr:cNvPr id="552" name="楕円 551">
          <a:extLst>
            <a:ext uri="{FF2B5EF4-FFF2-40B4-BE49-F238E27FC236}">
              <a16:creationId xmlns:a16="http://schemas.microsoft.com/office/drawing/2014/main" id="{58176202-C66B-4688-BF7E-9E48961CBD38}"/>
            </a:ext>
          </a:extLst>
        </xdr:cNvPr>
        <xdr:cNvSpPr/>
      </xdr:nvSpPr>
      <xdr:spPr>
        <a:xfrm>
          <a:off x="14541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143691</xdr:rowOff>
    </xdr:from>
    <xdr:to>
      <xdr:col>81</xdr:col>
      <xdr:colOff>50800</xdr:colOff>
      <xdr:row>60</xdr:row>
      <xdr:rowOff>6531</xdr:rowOff>
    </xdr:to>
    <xdr:cxnSp macro="">
      <xdr:nvCxnSpPr>
        <xdr:cNvPr id="553" name="直線コネクタ 552">
          <a:extLst>
            <a:ext uri="{FF2B5EF4-FFF2-40B4-BE49-F238E27FC236}">
              <a16:creationId xmlns:a16="http://schemas.microsoft.com/office/drawing/2014/main" id="{A990DB50-8BF1-4FFB-B7AB-E9B85042C716}"/>
            </a:ext>
          </a:extLst>
        </xdr:cNvPr>
        <xdr:cNvCxnSpPr/>
      </xdr:nvCxnSpPr>
      <xdr:spPr>
        <a:xfrm>
          <a:off x="14592300" y="102592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150041</xdr:rowOff>
    </xdr:from>
    <xdr:to>
      <xdr:col>72</xdr:col>
      <xdr:colOff>38100</xdr:colOff>
      <xdr:row>60</xdr:row>
      <xdr:rowOff>80191</xdr:rowOff>
    </xdr:to>
    <xdr:sp macro="" textlink="">
      <xdr:nvSpPr>
        <xdr:cNvPr id="554" name="楕円 553">
          <a:extLst>
            <a:ext uri="{FF2B5EF4-FFF2-40B4-BE49-F238E27FC236}">
              <a16:creationId xmlns:a16="http://schemas.microsoft.com/office/drawing/2014/main" id="{5369B5B2-D6AE-4D0E-B3BC-5C35A599FF21}"/>
            </a:ext>
          </a:extLst>
        </xdr:cNvPr>
        <xdr:cNvSpPr/>
      </xdr:nvSpPr>
      <xdr:spPr>
        <a:xfrm>
          <a:off x="13652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143691</xdr:rowOff>
    </xdr:from>
    <xdr:to>
      <xdr:col>76</xdr:col>
      <xdr:colOff>114300</xdr:colOff>
      <xdr:row>60</xdr:row>
      <xdr:rowOff>29391</xdr:rowOff>
    </xdr:to>
    <xdr:cxnSp macro="">
      <xdr:nvCxnSpPr>
        <xdr:cNvPr id="555" name="直線コネクタ 554">
          <a:extLst>
            <a:ext uri="{FF2B5EF4-FFF2-40B4-BE49-F238E27FC236}">
              <a16:creationId xmlns:a16="http://schemas.microsoft.com/office/drawing/2014/main" id="{D0687F1F-E574-483D-9FF4-F5D34CC5B5FE}"/>
            </a:ext>
          </a:extLst>
        </xdr:cNvPr>
        <xdr:cNvCxnSpPr/>
      </xdr:nvCxnSpPr>
      <xdr:spPr>
        <a:xfrm flipV="1">
          <a:off x="13703300" y="1025924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117384</xdr:rowOff>
    </xdr:from>
    <xdr:to>
      <xdr:col>67</xdr:col>
      <xdr:colOff>101600</xdr:colOff>
      <xdr:row>60</xdr:row>
      <xdr:rowOff>47534</xdr:rowOff>
    </xdr:to>
    <xdr:sp macro="" textlink="">
      <xdr:nvSpPr>
        <xdr:cNvPr id="556" name="楕円 555">
          <a:extLst>
            <a:ext uri="{FF2B5EF4-FFF2-40B4-BE49-F238E27FC236}">
              <a16:creationId xmlns:a16="http://schemas.microsoft.com/office/drawing/2014/main" id="{1C699284-C4DE-4F52-B7A6-EA52D549E5CF}"/>
            </a:ext>
          </a:extLst>
        </xdr:cNvPr>
        <xdr:cNvSpPr/>
      </xdr:nvSpPr>
      <xdr:spPr>
        <a:xfrm>
          <a:off x="1276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29391</xdr:rowOff>
    </xdr:to>
    <xdr:cxnSp macro="">
      <xdr:nvCxnSpPr>
        <xdr:cNvPr id="557" name="直線コネクタ 556">
          <a:extLst>
            <a:ext uri="{FF2B5EF4-FFF2-40B4-BE49-F238E27FC236}">
              <a16:creationId xmlns:a16="http://schemas.microsoft.com/office/drawing/2014/main" id="{6389EB53-55BC-44ED-BE71-E3A356818267}"/>
            </a:ext>
          </a:extLst>
        </xdr:cNvPr>
        <xdr:cNvCxnSpPr/>
      </xdr:nvCxnSpPr>
      <xdr:spPr>
        <a:xfrm>
          <a:off x="12814300" y="1028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FA1E5634-9C6F-4D14-BB4E-E05F063400ED}"/>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id="{53B36D1B-6302-4E71-A153-35FA1F7DD24B}"/>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id="{F2B6D86A-E134-4448-B9B0-2A713DE4DE1D}"/>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id="{953E6B06-00B5-444A-988C-BC6EFC319B56}"/>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73858</xdr:rowOff>
    </xdr:from>
    <xdr:ext cx="405111" cy="259045"/>
    <xdr:sp macro="" textlink="">
      <xdr:nvSpPr>
        <xdr:cNvPr id="562" name="n_1mainValue【学校施設】&#10;有形固定資産減価償却率">
          <a:extLst>
            <a:ext uri="{FF2B5EF4-FFF2-40B4-BE49-F238E27FC236}">
              <a16:creationId xmlns:a16="http://schemas.microsoft.com/office/drawing/2014/main" id="{7DD5D851-85E9-420E-9FE9-120DF5B7176E}"/>
            </a:ext>
          </a:extLst>
        </xdr:cNvPr>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563" name="n_2mainValue【学校施設】&#10;有形固定資産減価償却率">
          <a:extLst>
            <a:ext uri="{FF2B5EF4-FFF2-40B4-BE49-F238E27FC236}">
              <a16:creationId xmlns:a16="http://schemas.microsoft.com/office/drawing/2014/main" id="{EA004336-ED8E-41E7-8BA4-8C9F308E593E}"/>
            </a:ext>
          </a:extLst>
        </xdr:cNvPr>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96718</xdr:rowOff>
    </xdr:from>
    <xdr:ext cx="405111" cy="259045"/>
    <xdr:sp macro="" textlink="">
      <xdr:nvSpPr>
        <xdr:cNvPr id="564" name="n_3mainValue【学校施設】&#10;有形固定資産減価償却率">
          <a:extLst>
            <a:ext uri="{FF2B5EF4-FFF2-40B4-BE49-F238E27FC236}">
              <a16:creationId xmlns:a16="http://schemas.microsoft.com/office/drawing/2014/main" id="{39752BA5-A621-46E7-A9B4-82BF3DDC2CA9}"/>
            </a:ext>
          </a:extLst>
        </xdr:cNvPr>
        <xdr:cNvSpPr txBox="1"/>
      </xdr:nvSpPr>
      <xdr:spPr>
        <a:xfrm>
          <a:off x="13500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565" name="n_4mainValue【学校施設】&#10;有形固定資産減価償却率">
          <a:extLst>
            <a:ext uri="{FF2B5EF4-FFF2-40B4-BE49-F238E27FC236}">
              <a16:creationId xmlns:a16="http://schemas.microsoft.com/office/drawing/2014/main" id="{82CCA337-90CB-4CD5-9423-E12D87A3DE6D}"/>
            </a:ext>
          </a:extLst>
        </xdr:cNvPr>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2793F7B-FD08-44AE-BFDA-F6D1B29769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725321B5-ACF5-4E51-99BB-2FCAF3784D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BBF1D4E5-22FD-4E14-89F3-AF2E929346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B42012F-F1B7-4407-8DBF-A59C1208C7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641F71A-BD05-4834-8482-A5709D51F6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1717F45-67AC-4F78-823F-4A02F70D07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A10EDF6-9327-4E79-AD86-99F4312B26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9F5EAF60-F928-4010-81CF-0591FE6A94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31EC431-16B5-4FB3-99AA-937ED1CD25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94AC2BF7-5552-4749-9DAA-EC1F0753F1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D3416399-3752-483C-B88F-45EC5971FEF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698C91FC-7193-4998-9618-20ECE783E83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818763E1-B04F-44C2-9463-32A106E94EF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E260EF19-6D84-4A7A-96A7-AC98638E2581}"/>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B1B50EB7-19F7-4E31-A878-D9C808DBC8F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5F395D7-E29B-4EE7-9494-BBBABED4CA9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7A8D3EF4-DC45-4825-8916-DCA46CA2909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EABD49A7-1A25-4439-9031-A1DCFE79655A}"/>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53F09224-930E-437D-A79F-73443016A9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E65E64E5-F854-4B4F-8581-87ADC0F3B42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10DA0D8C-7F5A-4896-A8B9-840267BB390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D96061A6-C556-41B5-9A2E-266A3B1451CD}"/>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2EABBCBF-7D1B-4C5A-89DD-01D229C6AAD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4A835057-571F-4C01-A2B8-D9EBF5C76C7D}"/>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1320C7D4-D73B-4B4B-9D0F-FA74C16FA984}"/>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28D901D9-2009-4FDB-A842-52DCCF8B665D}"/>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a:ext uri="{FF2B5EF4-FFF2-40B4-BE49-F238E27FC236}">
              <a16:creationId xmlns:a16="http://schemas.microsoft.com/office/drawing/2014/main" id="{FF279F9C-29B9-490E-96A3-FA1232B775C1}"/>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88E15630-7B7D-4DCB-8B7A-536A1074D36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79229815-EF05-4E92-B038-BFE7F4E6F9BC}"/>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18B65B9A-7781-4C20-BF02-AAC4F4EAC351}"/>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FD6AC8A7-887C-4CC3-8410-A0B2E85EF7E5}"/>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1BDDFCAE-D87F-4B00-A118-92E8387D647B}"/>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1835682-3D8F-461F-8690-EC2BABF93A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C0433C9-E273-4D1E-8459-A72531A679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0C11796-CFB3-4BD9-8837-2617C8DFEF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62B35FC-5A8F-44F0-A72A-3C9D3E52FE1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779E509-E0E4-4A1C-898E-BA5060AD28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90704</xdr:rowOff>
    </xdr:from>
    <xdr:to>
      <xdr:col>116</xdr:col>
      <xdr:colOff>114300</xdr:colOff>
      <xdr:row>62</xdr:row>
      <xdr:rowOff>20854</xdr:rowOff>
    </xdr:to>
    <xdr:sp macro="" textlink="">
      <xdr:nvSpPr>
        <xdr:cNvPr id="603" name="楕円 602">
          <a:extLst>
            <a:ext uri="{FF2B5EF4-FFF2-40B4-BE49-F238E27FC236}">
              <a16:creationId xmlns:a16="http://schemas.microsoft.com/office/drawing/2014/main" id="{21F202B1-70D2-4B2C-9107-DCE759AD3090}"/>
            </a:ext>
          </a:extLst>
        </xdr:cNvPr>
        <xdr:cNvSpPr/>
      </xdr:nvSpPr>
      <xdr:spPr>
        <a:xfrm>
          <a:off x="22110700" y="105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113581</xdr:rowOff>
    </xdr:from>
    <xdr:ext cx="469744" cy="259045"/>
    <xdr:sp macro="" textlink="">
      <xdr:nvSpPr>
        <xdr:cNvPr id="604" name="【学校施設】&#10;一人当たり面積該当値テキスト">
          <a:extLst>
            <a:ext uri="{FF2B5EF4-FFF2-40B4-BE49-F238E27FC236}">
              <a16:creationId xmlns:a16="http://schemas.microsoft.com/office/drawing/2014/main" id="{CD080940-7C1B-4DFA-B9C9-82BD2D2170B3}"/>
            </a:ext>
          </a:extLst>
        </xdr:cNvPr>
        <xdr:cNvSpPr txBox="1"/>
      </xdr:nvSpPr>
      <xdr:spPr>
        <a:xfrm>
          <a:off x="22199600" y="104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109723</xdr:rowOff>
    </xdr:from>
    <xdr:to>
      <xdr:col>112</xdr:col>
      <xdr:colOff>38100</xdr:colOff>
      <xdr:row>62</xdr:row>
      <xdr:rowOff>39873</xdr:rowOff>
    </xdr:to>
    <xdr:sp macro="" textlink="">
      <xdr:nvSpPr>
        <xdr:cNvPr id="605" name="楕円 604">
          <a:extLst>
            <a:ext uri="{FF2B5EF4-FFF2-40B4-BE49-F238E27FC236}">
              <a16:creationId xmlns:a16="http://schemas.microsoft.com/office/drawing/2014/main" id="{4F6EA6EE-5E13-491D-866F-19562F7495E8}"/>
            </a:ext>
          </a:extLst>
        </xdr:cNvPr>
        <xdr:cNvSpPr/>
      </xdr:nvSpPr>
      <xdr:spPr>
        <a:xfrm>
          <a:off x="21272500" y="105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141504</xdr:rowOff>
    </xdr:from>
    <xdr:to>
      <xdr:col>116</xdr:col>
      <xdr:colOff>63500</xdr:colOff>
      <xdr:row>61</xdr:row>
      <xdr:rowOff>160523</xdr:rowOff>
    </xdr:to>
    <xdr:cxnSp macro="">
      <xdr:nvCxnSpPr>
        <xdr:cNvPr id="606" name="直線コネクタ 605">
          <a:extLst>
            <a:ext uri="{FF2B5EF4-FFF2-40B4-BE49-F238E27FC236}">
              <a16:creationId xmlns:a16="http://schemas.microsoft.com/office/drawing/2014/main" id="{CE121F0F-8CC8-4772-9C38-49E1AC6CD7C9}"/>
            </a:ext>
          </a:extLst>
        </xdr:cNvPr>
        <xdr:cNvCxnSpPr/>
      </xdr:nvCxnSpPr>
      <xdr:spPr>
        <a:xfrm flipV="1">
          <a:off x="21323300" y="10599954"/>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121107</xdr:rowOff>
    </xdr:from>
    <xdr:to>
      <xdr:col>107</xdr:col>
      <xdr:colOff>101600</xdr:colOff>
      <xdr:row>62</xdr:row>
      <xdr:rowOff>51257</xdr:rowOff>
    </xdr:to>
    <xdr:sp macro="" textlink="">
      <xdr:nvSpPr>
        <xdr:cNvPr id="607" name="楕円 606">
          <a:extLst>
            <a:ext uri="{FF2B5EF4-FFF2-40B4-BE49-F238E27FC236}">
              <a16:creationId xmlns:a16="http://schemas.microsoft.com/office/drawing/2014/main" id="{ADF01B7E-489C-4C2B-8B96-CD3464296404}"/>
            </a:ext>
          </a:extLst>
        </xdr:cNvPr>
        <xdr:cNvSpPr/>
      </xdr:nvSpPr>
      <xdr:spPr>
        <a:xfrm>
          <a:off x="20383500" y="105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160523</xdr:rowOff>
    </xdr:from>
    <xdr:to>
      <xdr:col>111</xdr:col>
      <xdr:colOff>177800</xdr:colOff>
      <xdr:row>62</xdr:row>
      <xdr:rowOff>457</xdr:rowOff>
    </xdr:to>
    <xdr:cxnSp macro="">
      <xdr:nvCxnSpPr>
        <xdr:cNvPr id="608" name="直線コネクタ 607">
          <a:extLst>
            <a:ext uri="{FF2B5EF4-FFF2-40B4-BE49-F238E27FC236}">
              <a16:creationId xmlns:a16="http://schemas.microsoft.com/office/drawing/2014/main" id="{73B2334D-8B63-4033-8EE9-2DE3B25E27C3}"/>
            </a:ext>
          </a:extLst>
        </xdr:cNvPr>
        <xdr:cNvCxnSpPr/>
      </xdr:nvCxnSpPr>
      <xdr:spPr>
        <a:xfrm flipV="1">
          <a:off x="20434300" y="10618973"/>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14671</xdr:rowOff>
    </xdr:from>
    <xdr:to>
      <xdr:col>102</xdr:col>
      <xdr:colOff>165100</xdr:colOff>
      <xdr:row>62</xdr:row>
      <xdr:rowOff>116271</xdr:rowOff>
    </xdr:to>
    <xdr:sp macro="" textlink="">
      <xdr:nvSpPr>
        <xdr:cNvPr id="609" name="楕円 608">
          <a:extLst>
            <a:ext uri="{FF2B5EF4-FFF2-40B4-BE49-F238E27FC236}">
              <a16:creationId xmlns:a16="http://schemas.microsoft.com/office/drawing/2014/main" id="{FC576AAD-EDF1-4068-BF13-4C9D5BDD10D8}"/>
            </a:ext>
          </a:extLst>
        </xdr:cNvPr>
        <xdr:cNvSpPr/>
      </xdr:nvSpPr>
      <xdr:spPr>
        <a:xfrm>
          <a:off x="19494500" y="106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xdr:rowOff>
    </xdr:from>
    <xdr:to>
      <xdr:col>107</xdr:col>
      <xdr:colOff>50800</xdr:colOff>
      <xdr:row>62</xdr:row>
      <xdr:rowOff>65471</xdr:rowOff>
    </xdr:to>
    <xdr:cxnSp macro="">
      <xdr:nvCxnSpPr>
        <xdr:cNvPr id="610" name="直線コネクタ 609">
          <a:extLst>
            <a:ext uri="{FF2B5EF4-FFF2-40B4-BE49-F238E27FC236}">
              <a16:creationId xmlns:a16="http://schemas.microsoft.com/office/drawing/2014/main" id="{35676DFA-3BE6-4CA4-B8AD-B5CD4FF806FD}"/>
            </a:ext>
          </a:extLst>
        </xdr:cNvPr>
        <xdr:cNvCxnSpPr/>
      </xdr:nvCxnSpPr>
      <xdr:spPr>
        <a:xfrm flipV="1">
          <a:off x="19545300" y="10630357"/>
          <a:ext cx="8890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117907</xdr:rowOff>
    </xdr:from>
    <xdr:to>
      <xdr:col>98</xdr:col>
      <xdr:colOff>38100</xdr:colOff>
      <xdr:row>62</xdr:row>
      <xdr:rowOff>48057</xdr:rowOff>
    </xdr:to>
    <xdr:sp macro="" textlink="">
      <xdr:nvSpPr>
        <xdr:cNvPr id="611" name="楕円 610">
          <a:extLst>
            <a:ext uri="{FF2B5EF4-FFF2-40B4-BE49-F238E27FC236}">
              <a16:creationId xmlns:a16="http://schemas.microsoft.com/office/drawing/2014/main" id="{F5E28F14-74E2-412D-8BF6-4AFBD48EE439}"/>
            </a:ext>
          </a:extLst>
        </xdr:cNvPr>
        <xdr:cNvSpPr/>
      </xdr:nvSpPr>
      <xdr:spPr>
        <a:xfrm>
          <a:off x="18605500" y="105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168707</xdr:rowOff>
    </xdr:from>
    <xdr:to>
      <xdr:col>102</xdr:col>
      <xdr:colOff>114300</xdr:colOff>
      <xdr:row>62</xdr:row>
      <xdr:rowOff>65471</xdr:rowOff>
    </xdr:to>
    <xdr:cxnSp macro="">
      <xdr:nvCxnSpPr>
        <xdr:cNvPr id="612" name="直線コネクタ 611">
          <a:extLst>
            <a:ext uri="{FF2B5EF4-FFF2-40B4-BE49-F238E27FC236}">
              <a16:creationId xmlns:a16="http://schemas.microsoft.com/office/drawing/2014/main" id="{9B372FBE-C284-4A55-9F76-0BC8E700CE71}"/>
            </a:ext>
          </a:extLst>
        </xdr:cNvPr>
        <xdr:cNvCxnSpPr/>
      </xdr:nvCxnSpPr>
      <xdr:spPr>
        <a:xfrm>
          <a:off x="18656300" y="10627157"/>
          <a:ext cx="889000" cy="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a:ext uri="{FF2B5EF4-FFF2-40B4-BE49-F238E27FC236}">
              <a16:creationId xmlns:a16="http://schemas.microsoft.com/office/drawing/2014/main" id="{6F72A1FD-8FD1-42C7-9FFB-ED8B2E8787BF}"/>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a:extLst>
            <a:ext uri="{FF2B5EF4-FFF2-40B4-BE49-F238E27FC236}">
              <a16:creationId xmlns:a16="http://schemas.microsoft.com/office/drawing/2014/main" id="{8D9E8344-92AE-4FF8-8519-EA46B1E79B32}"/>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067DE7BD-0C24-4F5C-BD9B-3833AD5AC277}"/>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35A6C39A-31D0-45DD-90BC-802CF55F4300}"/>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56400</xdr:rowOff>
    </xdr:from>
    <xdr:ext cx="469744" cy="259045"/>
    <xdr:sp macro="" textlink="">
      <xdr:nvSpPr>
        <xdr:cNvPr id="617" name="n_1mainValue【学校施設】&#10;一人当たり面積">
          <a:extLst>
            <a:ext uri="{FF2B5EF4-FFF2-40B4-BE49-F238E27FC236}">
              <a16:creationId xmlns:a16="http://schemas.microsoft.com/office/drawing/2014/main" id="{7DF232D7-4DC1-446E-AA52-DA7D5ADE35AE}"/>
            </a:ext>
          </a:extLst>
        </xdr:cNvPr>
        <xdr:cNvSpPr txBox="1"/>
      </xdr:nvSpPr>
      <xdr:spPr>
        <a:xfrm>
          <a:off x="21075727" y="1034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67784</xdr:rowOff>
    </xdr:from>
    <xdr:ext cx="469744" cy="259045"/>
    <xdr:sp macro="" textlink="">
      <xdr:nvSpPr>
        <xdr:cNvPr id="618" name="n_2mainValue【学校施設】&#10;一人当たり面積">
          <a:extLst>
            <a:ext uri="{FF2B5EF4-FFF2-40B4-BE49-F238E27FC236}">
              <a16:creationId xmlns:a16="http://schemas.microsoft.com/office/drawing/2014/main" id="{A33707F1-4781-437B-B34F-5F71ED5D32F2}"/>
            </a:ext>
          </a:extLst>
        </xdr:cNvPr>
        <xdr:cNvSpPr txBox="1"/>
      </xdr:nvSpPr>
      <xdr:spPr>
        <a:xfrm>
          <a:off x="20199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132798</xdr:rowOff>
    </xdr:from>
    <xdr:ext cx="469744" cy="259045"/>
    <xdr:sp macro="" textlink="">
      <xdr:nvSpPr>
        <xdr:cNvPr id="619" name="n_3mainValue【学校施設】&#10;一人当たり面積">
          <a:extLst>
            <a:ext uri="{FF2B5EF4-FFF2-40B4-BE49-F238E27FC236}">
              <a16:creationId xmlns:a16="http://schemas.microsoft.com/office/drawing/2014/main" id="{FBC3BADB-FA96-4659-A51F-71B291C1D9EF}"/>
            </a:ext>
          </a:extLst>
        </xdr:cNvPr>
        <xdr:cNvSpPr txBox="1"/>
      </xdr:nvSpPr>
      <xdr:spPr>
        <a:xfrm>
          <a:off x="19310427" y="1041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64584</xdr:rowOff>
    </xdr:from>
    <xdr:ext cx="469744" cy="259045"/>
    <xdr:sp macro="" textlink="">
      <xdr:nvSpPr>
        <xdr:cNvPr id="620" name="n_4mainValue【学校施設】&#10;一人当たり面積">
          <a:extLst>
            <a:ext uri="{FF2B5EF4-FFF2-40B4-BE49-F238E27FC236}">
              <a16:creationId xmlns:a16="http://schemas.microsoft.com/office/drawing/2014/main" id="{3A2DD3FB-123F-4B91-BADF-6E3A67DB97FD}"/>
            </a:ext>
          </a:extLst>
        </xdr:cNvPr>
        <xdr:cNvSpPr txBox="1"/>
      </xdr:nvSpPr>
      <xdr:spPr>
        <a:xfrm>
          <a:off x="18421427" y="103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B9E6B483-CC07-413D-B575-5FF750314A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3B7B5A7B-2EC8-49AC-852F-5B70007B98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13AA38B-C6A8-4341-B3DD-63A08BE45C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C8CBDE58-AEBA-4AE2-9019-B7E081D6F0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371E2D09-91CB-4D78-A40D-6D992F4732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E8730DD5-1C18-4013-91E0-4F7B36A81C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7FB246F0-3F43-49E2-93A8-DDFBDAC5A18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E291EF7E-0A9F-4604-96A1-292CEDDDF19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99AF5BB1-9830-47D9-82ED-B0AABAF401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1DA3CC0-95FD-4289-A3C3-E316EFA3A1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B489E5F6-BA2C-41F3-B303-0512B5F586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C72A1B39-5F26-4901-B10B-F5236359B7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DE69CACD-0D3F-4DF4-8562-CF383CB55C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5CF7BCF6-3AEB-49B2-9E0D-66A6888BD5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CAA90596-A403-4308-A7B6-0C22779DDC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7C0203B2-CD08-4C1E-8445-FE6DA853B12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4B7F5A8B-02E0-4C6E-AA96-430BE355A9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13864810-BD58-451A-B346-ABACE54B58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2A39F34B-2FAE-4701-AE69-955D41764F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98C375B9-40DF-45FF-A6F4-B626FD5F72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4408D104-1320-434A-9855-133731D95E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14A324F9-7AC3-4D81-A57B-80A8FA48D2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F6EB6FE9-47E4-4A55-9CD1-525EF59401E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594DCD8C-9CA8-4404-81E8-CB6AC4932B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D51275CD-2440-4689-98B7-74472C84A6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36268893-1458-48C9-9EB9-253DB615A5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D74B454A-1F34-41E4-9FD1-05336140EE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D4FEFB35-DCDF-4162-9CFB-F10C39C12D5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D69F796C-660C-4058-9D14-40A4F549F6A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BE93684D-3013-41C9-BAA9-7D1D12DB689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F3A2E5A-03D6-4D45-ABF5-61F50E049E4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81B2038D-B054-488C-85CD-3ECE2611C4D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AA4390ED-B5AD-4D65-8B6C-B4AA4C451A1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A7DDD138-964C-4964-99F2-559E43284BA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98AED087-B586-479C-964D-D137B71A867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8011D075-9D13-4667-80B8-162EDE5C070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24394741-95E2-4AB4-9D2E-0F6AFF1753E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E30A0338-95A7-4B00-9029-3443892E77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5A05AFBD-0A6C-4D97-923D-824D081682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3C504636-B06B-4D45-9CB8-3998C53ED6F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9DB4DA9C-8952-4C3C-B549-788A8BA81A0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E8CDD514-3842-47B4-BE95-F89FEF61F6B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09A51132-F236-4F4B-A491-7B044D21D46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323227F1-5FAA-4FB3-954A-465B4D0A67C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DF257906-E585-4892-B7A6-AE0FCEF131B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DE694B0C-B98A-4760-AFF7-1E86AE1F3F05}"/>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A4EBC45D-D0A0-44F6-A93D-94D3DC43723B}"/>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EFBD7A0C-40D4-4C61-A882-949EA78654F2}"/>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78C33773-6045-4D41-852A-A138B73A9E76}"/>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2E1E5447-B8FC-4A39-BB51-2F6D6AD64F3E}"/>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5AD3578-87F9-4E0A-BD1E-00C4E42793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CA6BEA16-B7C7-4BC5-B5AB-B8C6DFD818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2BD90AA-320B-4564-8AB5-665AFF8B15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10D4ECA-3F56-486C-80B9-5C9B342558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1C47773-97FB-4E4F-AECF-0C53BCF0350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76" name="楕円 675">
          <a:extLst>
            <a:ext uri="{FF2B5EF4-FFF2-40B4-BE49-F238E27FC236}">
              <a16:creationId xmlns:a16="http://schemas.microsoft.com/office/drawing/2014/main" id="{D1AF72BA-8728-4AD0-973A-666AE456E039}"/>
            </a:ext>
          </a:extLst>
        </xdr:cNvPr>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677" name="【公民館】&#10;有形固定資産減価償却率該当値テキスト">
          <a:extLst>
            <a:ext uri="{FF2B5EF4-FFF2-40B4-BE49-F238E27FC236}">
              <a16:creationId xmlns:a16="http://schemas.microsoft.com/office/drawing/2014/main" id="{513F338C-69A7-4852-BD67-2C0F59990344}"/>
            </a:ext>
          </a:extLst>
        </xdr:cNvPr>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91439</xdr:rowOff>
    </xdr:from>
    <xdr:to>
      <xdr:col>81</xdr:col>
      <xdr:colOff>101600</xdr:colOff>
      <xdr:row>105</xdr:row>
      <xdr:rowOff>21589</xdr:rowOff>
    </xdr:to>
    <xdr:sp macro="" textlink="">
      <xdr:nvSpPr>
        <xdr:cNvPr id="678" name="楕円 677">
          <a:extLst>
            <a:ext uri="{FF2B5EF4-FFF2-40B4-BE49-F238E27FC236}">
              <a16:creationId xmlns:a16="http://schemas.microsoft.com/office/drawing/2014/main" id="{AA40D972-7726-4E89-97A1-74445A7223E9}"/>
            </a:ext>
          </a:extLst>
        </xdr:cNvPr>
        <xdr:cNvSpPr/>
      </xdr:nvSpPr>
      <xdr:spPr>
        <a:xfrm>
          <a:off x="154305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142239</xdr:rowOff>
    </xdr:from>
    <xdr:to>
      <xdr:col>85</xdr:col>
      <xdr:colOff>127000</xdr:colOff>
      <xdr:row>104</xdr:row>
      <xdr:rowOff>156211</xdr:rowOff>
    </xdr:to>
    <xdr:cxnSp macro="">
      <xdr:nvCxnSpPr>
        <xdr:cNvPr id="679" name="直線コネクタ 678">
          <a:extLst>
            <a:ext uri="{FF2B5EF4-FFF2-40B4-BE49-F238E27FC236}">
              <a16:creationId xmlns:a16="http://schemas.microsoft.com/office/drawing/2014/main" id="{2F1BAF6C-EDF4-4183-AA0E-C4DD45D9F9C6}"/>
            </a:ext>
          </a:extLst>
        </xdr:cNvPr>
        <xdr:cNvCxnSpPr/>
      </xdr:nvCxnSpPr>
      <xdr:spPr>
        <a:xfrm>
          <a:off x="15481300" y="17973039"/>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60961</xdr:rowOff>
    </xdr:from>
    <xdr:to>
      <xdr:col>76</xdr:col>
      <xdr:colOff>165100</xdr:colOff>
      <xdr:row>104</xdr:row>
      <xdr:rowOff>162561</xdr:rowOff>
    </xdr:to>
    <xdr:sp macro="" textlink="">
      <xdr:nvSpPr>
        <xdr:cNvPr id="680" name="楕円 679">
          <a:extLst>
            <a:ext uri="{FF2B5EF4-FFF2-40B4-BE49-F238E27FC236}">
              <a16:creationId xmlns:a16="http://schemas.microsoft.com/office/drawing/2014/main" id="{7DCBD133-B5A1-42AD-A1F7-489774BE3A67}"/>
            </a:ext>
          </a:extLst>
        </xdr:cNvPr>
        <xdr:cNvSpPr/>
      </xdr:nvSpPr>
      <xdr:spPr>
        <a:xfrm>
          <a:off x="14541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111761</xdr:rowOff>
    </xdr:from>
    <xdr:to>
      <xdr:col>81</xdr:col>
      <xdr:colOff>50800</xdr:colOff>
      <xdr:row>104</xdr:row>
      <xdr:rowOff>142239</xdr:rowOff>
    </xdr:to>
    <xdr:cxnSp macro="">
      <xdr:nvCxnSpPr>
        <xdr:cNvPr id="681" name="直線コネクタ 680">
          <a:extLst>
            <a:ext uri="{FF2B5EF4-FFF2-40B4-BE49-F238E27FC236}">
              <a16:creationId xmlns:a16="http://schemas.microsoft.com/office/drawing/2014/main" id="{85BE39EC-D2A1-4C9E-9164-4B9DFB067D2A}"/>
            </a:ext>
          </a:extLst>
        </xdr:cNvPr>
        <xdr:cNvCxnSpPr/>
      </xdr:nvCxnSpPr>
      <xdr:spPr>
        <a:xfrm>
          <a:off x="14592300" y="17942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34289</xdr:rowOff>
    </xdr:from>
    <xdr:to>
      <xdr:col>72</xdr:col>
      <xdr:colOff>38100</xdr:colOff>
      <xdr:row>104</xdr:row>
      <xdr:rowOff>135889</xdr:rowOff>
    </xdr:to>
    <xdr:sp macro="" textlink="">
      <xdr:nvSpPr>
        <xdr:cNvPr id="682" name="楕円 681">
          <a:extLst>
            <a:ext uri="{FF2B5EF4-FFF2-40B4-BE49-F238E27FC236}">
              <a16:creationId xmlns:a16="http://schemas.microsoft.com/office/drawing/2014/main" id="{12A9C279-FEEC-4793-843E-7E934E7BDF52}"/>
            </a:ext>
          </a:extLst>
        </xdr:cNvPr>
        <xdr:cNvSpPr/>
      </xdr:nvSpPr>
      <xdr:spPr>
        <a:xfrm>
          <a:off x="13652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85089</xdr:rowOff>
    </xdr:from>
    <xdr:to>
      <xdr:col>76</xdr:col>
      <xdr:colOff>114300</xdr:colOff>
      <xdr:row>104</xdr:row>
      <xdr:rowOff>111761</xdr:rowOff>
    </xdr:to>
    <xdr:cxnSp macro="">
      <xdr:nvCxnSpPr>
        <xdr:cNvPr id="683" name="直線コネクタ 682">
          <a:extLst>
            <a:ext uri="{FF2B5EF4-FFF2-40B4-BE49-F238E27FC236}">
              <a16:creationId xmlns:a16="http://schemas.microsoft.com/office/drawing/2014/main" id="{B07A0114-6078-4C27-9818-2BB4BEE2E941}"/>
            </a:ext>
          </a:extLst>
        </xdr:cNvPr>
        <xdr:cNvCxnSpPr/>
      </xdr:nvCxnSpPr>
      <xdr:spPr>
        <a:xfrm>
          <a:off x="13703300" y="17915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15239</xdr:rowOff>
    </xdr:from>
    <xdr:to>
      <xdr:col>67</xdr:col>
      <xdr:colOff>101600</xdr:colOff>
      <xdr:row>104</xdr:row>
      <xdr:rowOff>116839</xdr:rowOff>
    </xdr:to>
    <xdr:sp macro="" textlink="">
      <xdr:nvSpPr>
        <xdr:cNvPr id="684" name="楕円 683">
          <a:extLst>
            <a:ext uri="{FF2B5EF4-FFF2-40B4-BE49-F238E27FC236}">
              <a16:creationId xmlns:a16="http://schemas.microsoft.com/office/drawing/2014/main" id="{1D8DCF89-2795-4121-ADEF-063AEE98020B}"/>
            </a:ext>
          </a:extLst>
        </xdr:cNvPr>
        <xdr:cNvSpPr/>
      </xdr:nvSpPr>
      <xdr:spPr>
        <a:xfrm>
          <a:off x="12763500" y="178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66039</xdr:rowOff>
    </xdr:from>
    <xdr:to>
      <xdr:col>71</xdr:col>
      <xdr:colOff>177800</xdr:colOff>
      <xdr:row>104</xdr:row>
      <xdr:rowOff>85089</xdr:rowOff>
    </xdr:to>
    <xdr:cxnSp macro="">
      <xdr:nvCxnSpPr>
        <xdr:cNvPr id="685" name="直線コネクタ 684">
          <a:extLst>
            <a:ext uri="{FF2B5EF4-FFF2-40B4-BE49-F238E27FC236}">
              <a16:creationId xmlns:a16="http://schemas.microsoft.com/office/drawing/2014/main" id="{A1058B0C-2CC8-4A9F-8B7D-2197484D5808}"/>
            </a:ext>
          </a:extLst>
        </xdr:cNvPr>
        <xdr:cNvCxnSpPr/>
      </xdr:nvCxnSpPr>
      <xdr:spPr>
        <a:xfrm>
          <a:off x="12814300" y="178968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a:extLst>
            <a:ext uri="{FF2B5EF4-FFF2-40B4-BE49-F238E27FC236}">
              <a16:creationId xmlns:a16="http://schemas.microsoft.com/office/drawing/2014/main" id="{8AF2F5A8-0344-4EAC-8A2C-90F5D54D2CC2}"/>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6B1C1428-1561-4E1A-9F60-2440D34A62C1}"/>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688" name="n_3aveValue【公民館】&#10;有形固定資産減価償却率">
          <a:extLst>
            <a:ext uri="{FF2B5EF4-FFF2-40B4-BE49-F238E27FC236}">
              <a16:creationId xmlns:a16="http://schemas.microsoft.com/office/drawing/2014/main" id="{E7B82DDB-80BF-4CDE-B0D5-48CFD834FF4D}"/>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689" name="n_4aveValue【公民館】&#10;有形固定資産減価償却率">
          <a:extLst>
            <a:ext uri="{FF2B5EF4-FFF2-40B4-BE49-F238E27FC236}">
              <a16:creationId xmlns:a16="http://schemas.microsoft.com/office/drawing/2014/main" id="{50A21C74-FDD3-44F6-ABD3-BD67E77E713E}"/>
            </a:ext>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38116</xdr:rowOff>
    </xdr:from>
    <xdr:ext cx="405111" cy="259045"/>
    <xdr:sp macro="" textlink="">
      <xdr:nvSpPr>
        <xdr:cNvPr id="690" name="n_1mainValue【公民館】&#10;有形固定資産減価償却率">
          <a:extLst>
            <a:ext uri="{FF2B5EF4-FFF2-40B4-BE49-F238E27FC236}">
              <a16:creationId xmlns:a16="http://schemas.microsoft.com/office/drawing/2014/main" id="{AF7F4450-A98C-4787-9E1F-620099308947}"/>
            </a:ext>
          </a:extLst>
        </xdr:cNvPr>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153688</xdr:rowOff>
    </xdr:from>
    <xdr:ext cx="405111" cy="259045"/>
    <xdr:sp macro="" textlink="">
      <xdr:nvSpPr>
        <xdr:cNvPr id="691" name="n_2mainValue【公民館】&#10;有形固定資産減価償却率">
          <a:extLst>
            <a:ext uri="{FF2B5EF4-FFF2-40B4-BE49-F238E27FC236}">
              <a16:creationId xmlns:a16="http://schemas.microsoft.com/office/drawing/2014/main" id="{A9CA2A4F-EC03-4945-8451-9FD4025B7BC2}"/>
            </a:ext>
          </a:extLst>
        </xdr:cNvPr>
        <xdr:cNvSpPr txBox="1"/>
      </xdr:nvSpPr>
      <xdr:spPr>
        <a:xfrm>
          <a:off x="143897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152416</xdr:rowOff>
    </xdr:from>
    <xdr:ext cx="405111" cy="259045"/>
    <xdr:sp macro="" textlink="">
      <xdr:nvSpPr>
        <xdr:cNvPr id="692" name="n_3mainValue【公民館】&#10;有形固定資産減価償却率">
          <a:extLst>
            <a:ext uri="{FF2B5EF4-FFF2-40B4-BE49-F238E27FC236}">
              <a16:creationId xmlns:a16="http://schemas.microsoft.com/office/drawing/2014/main" id="{344146F0-358F-4953-97AA-EF71F6DDE7C8}"/>
            </a:ext>
          </a:extLst>
        </xdr:cNvPr>
        <xdr:cNvSpPr txBox="1"/>
      </xdr:nvSpPr>
      <xdr:spPr>
        <a:xfrm>
          <a:off x="13500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133366</xdr:rowOff>
    </xdr:from>
    <xdr:ext cx="405111" cy="259045"/>
    <xdr:sp macro="" textlink="">
      <xdr:nvSpPr>
        <xdr:cNvPr id="693" name="n_4mainValue【公民館】&#10;有形固定資産減価償却率">
          <a:extLst>
            <a:ext uri="{FF2B5EF4-FFF2-40B4-BE49-F238E27FC236}">
              <a16:creationId xmlns:a16="http://schemas.microsoft.com/office/drawing/2014/main" id="{7EC05720-1DB4-4A65-B949-AF6C6228D38D}"/>
            </a:ext>
          </a:extLst>
        </xdr:cNvPr>
        <xdr:cNvSpPr txBox="1"/>
      </xdr:nvSpPr>
      <xdr:spPr>
        <a:xfrm>
          <a:off x="126117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92349F47-261F-4F24-B374-B33694C6E8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A7B8634C-BB4E-4B50-AECB-9644D8435E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64F401C-5036-4FA2-99F0-431DDE1627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74373D6D-16F0-43BC-A39E-B86D4A12CC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E06B2F1-E865-485B-9581-2423654C7C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A76DFEA0-B065-458A-A938-39D8AA77B9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C6C352BF-AB3F-4466-AD5E-B1CD686412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9C21C06D-0779-4112-A993-F55F5BDD7E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BAA82318-FBAE-42E2-9E06-81EDE27EF4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867E18A6-7A2F-45D6-9945-F745CED15D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1F6B243E-E935-425A-9A23-B509CF60666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F1928ECD-B9CC-4A65-B603-70E0AB56C6D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510D831C-8BE4-4B56-8FFC-4E7467276CB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EAE4E121-5272-4026-807C-5491D08C1F9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40B9FC51-38B6-4598-B05F-B5C12ABB197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12E1548C-69AA-4F02-A16B-988653344F2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536131FF-FB15-4EE9-928A-6452F0436F7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1BDA2E32-5EF5-4437-9F9A-A62C9A58E09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C4A21A0-D78F-4AC9-B075-B9A0F5E15D2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E7849C29-E552-46F8-9438-35A0B33D486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1A51564E-9A9C-439E-A037-9FA12A039E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2946B3EA-7ED1-4F99-B241-5F01BAC7849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80C0FE3F-138B-48EE-9DA1-ABD179DBC8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2F116738-06D7-4D6A-B116-0452A05EDEAF}"/>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0D8AC56A-DC8A-433D-ADB4-1B56C9AA22FF}"/>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A472B576-0A57-4D2A-8D99-C3CB99E574AF}"/>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E0A5D363-12DA-4930-9F7B-8D38755DA76E}"/>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BAB7B48D-2C0E-49F5-9603-20A6DADB2642}"/>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22" name="【公民館】&#10;一人当たり面積平均値テキスト">
          <a:extLst>
            <a:ext uri="{FF2B5EF4-FFF2-40B4-BE49-F238E27FC236}">
              <a16:creationId xmlns:a16="http://schemas.microsoft.com/office/drawing/2014/main" id="{ED09A877-C1E3-4FBC-AB6B-E3809F0C9EF2}"/>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9699EB7A-6EB0-4A4A-ABA4-D93E2E572239}"/>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598AC746-0A7C-4C83-8852-B97FC24ADE71}"/>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E6F5646F-078A-4EAF-9765-043246A84FE5}"/>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C5578745-956D-4766-82B4-AAF65026D261}"/>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4369C5FF-9C12-4351-91D0-1C7B7001178E}"/>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CB4D2896-C260-4878-A80F-B6C4083683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8E1D2EA-F93D-418E-A948-6D3EC424B1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ABD4E60-D71B-4516-A140-A3C0234F00F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4481D1B-B5B3-40AB-A7FF-82439EB973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14AF721-CCF3-4EDF-9B81-9F92C33421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23495</xdr:rowOff>
    </xdr:from>
    <xdr:to>
      <xdr:col>116</xdr:col>
      <xdr:colOff>114300</xdr:colOff>
      <xdr:row>108</xdr:row>
      <xdr:rowOff>125095</xdr:rowOff>
    </xdr:to>
    <xdr:sp macro="" textlink="">
      <xdr:nvSpPr>
        <xdr:cNvPr id="733" name="楕円 732">
          <a:extLst>
            <a:ext uri="{FF2B5EF4-FFF2-40B4-BE49-F238E27FC236}">
              <a16:creationId xmlns:a16="http://schemas.microsoft.com/office/drawing/2014/main" id="{E1E7A8CC-509E-40E9-A172-A77A0600EC1E}"/>
            </a:ext>
          </a:extLst>
        </xdr:cNvPr>
        <xdr:cNvSpPr/>
      </xdr:nvSpPr>
      <xdr:spPr>
        <a:xfrm>
          <a:off x="221107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154322</xdr:rowOff>
    </xdr:from>
    <xdr:ext cx="469744" cy="259045"/>
    <xdr:sp macro="" textlink="">
      <xdr:nvSpPr>
        <xdr:cNvPr id="734" name="【公民館】&#10;一人当たり面積該当値テキスト">
          <a:extLst>
            <a:ext uri="{FF2B5EF4-FFF2-40B4-BE49-F238E27FC236}">
              <a16:creationId xmlns:a16="http://schemas.microsoft.com/office/drawing/2014/main" id="{C12C12E5-BCE3-449E-BDFB-702A86B16FE5}"/>
            </a:ext>
          </a:extLst>
        </xdr:cNvPr>
        <xdr:cNvSpPr txBox="1"/>
      </xdr:nvSpPr>
      <xdr:spPr>
        <a:xfrm>
          <a:off x="22199600"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25019</xdr:rowOff>
    </xdr:from>
    <xdr:to>
      <xdr:col>112</xdr:col>
      <xdr:colOff>38100</xdr:colOff>
      <xdr:row>108</xdr:row>
      <xdr:rowOff>126619</xdr:rowOff>
    </xdr:to>
    <xdr:sp macro="" textlink="">
      <xdr:nvSpPr>
        <xdr:cNvPr id="735" name="楕円 734">
          <a:extLst>
            <a:ext uri="{FF2B5EF4-FFF2-40B4-BE49-F238E27FC236}">
              <a16:creationId xmlns:a16="http://schemas.microsoft.com/office/drawing/2014/main" id="{DD952E92-8EE6-4243-91D5-926A8AA7A886}"/>
            </a:ext>
          </a:extLst>
        </xdr:cNvPr>
        <xdr:cNvSpPr/>
      </xdr:nvSpPr>
      <xdr:spPr>
        <a:xfrm>
          <a:off x="21272500" y="185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74295</xdr:rowOff>
    </xdr:from>
    <xdr:to>
      <xdr:col>116</xdr:col>
      <xdr:colOff>63500</xdr:colOff>
      <xdr:row>108</xdr:row>
      <xdr:rowOff>75819</xdr:rowOff>
    </xdr:to>
    <xdr:cxnSp macro="">
      <xdr:nvCxnSpPr>
        <xdr:cNvPr id="736" name="直線コネクタ 735">
          <a:extLst>
            <a:ext uri="{FF2B5EF4-FFF2-40B4-BE49-F238E27FC236}">
              <a16:creationId xmlns:a16="http://schemas.microsoft.com/office/drawing/2014/main" id="{F2FF2254-FDD2-4412-BC9E-354AF06524BE}"/>
            </a:ext>
          </a:extLst>
        </xdr:cNvPr>
        <xdr:cNvCxnSpPr/>
      </xdr:nvCxnSpPr>
      <xdr:spPr>
        <a:xfrm flipV="1">
          <a:off x="21323300" y="1859089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27533</xdr:rowOff>
    </xdr:from>
    <xdr:to>
      <xdr:col>107</xdr:col>
      <xdr:colOff>101600</xdr:colOff>
      <xdr:row>108</xdr:row>
      <xdr:rowOff>129133</xdr:rowOff>
    </xdr:to>
    <xdr:sp macro="" textlink="">
      <xdr:nvSpPr>
        <xdr:cNvPr id="737" name="楕円 736">
          <a:extLst>
            <a:ext uri="{FF2B5EF4-FFF2-40B4-BE49-F238E27FC236}">
              <a16:creationId xmlns:a16="http://schemas.microsoft.com/office/drawing/2014/main" id="{02235316-A201-4498-8D35-546D75FDE262}"/>
            </a:ext>
          </a:extLst>
        </xdr:cNvPr>
        <xdr:cNvSpPr/>
      </xdr:nvSpPr>
      <xdr:spPr>
        <a:xfrm>
          <a:off x="20383500" y="185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75819</xdr:rowOff>
    </xdr:from>
    <xdr:to>
      <xdr:col>111</xdr:col>
      <xdr:colOff>177800</xdr:colOff>
      <xdr:row>108</xdr:row>
      <xdr:rowOff>78333</xdr:rowOff>
    </xdr:to>
    <xdr:cxnSp macro="">
      <xdr:nvCxnSpPr>
        <xdr:cNvPr id="738" name="直線コネクタ 737">
          <a:extLst>
            <a:ext uri="{FF2B5EF4-FFF2-40B4-BE49-F238E27FC236}">
              <a16:creationId xmlns:a16="http://schemas.microsoft.com/office/drawing/2014/main" id="{D0547A88-8025-478C-822D-F85E33F02E66}"/>
            </a:ext>
          </a:extLst>
        </xdr:cNvPr>
        <xdr:cNvCxnSpPr/>
      </xdr:nvCxnSpPr>
      <xdr:spPr>
        <a:xfrm flipV="1">
          <a:off x="20434300" y="1859241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28905</xdr:rowOff>
    </xdr:from>
    <xdr:to>
      <xdr:col>102</xdr:col>
      <xdr:colOff>165100</xdr:colOff>
      <xdr:row>108</xdr:row>
      <xdr:rowOff>130505</xdr:rowOff>
    </xdr:to>
    <xdr:sp macro="" textlink="">
      <xdr:nvSpPr>
        <xdr:cNvPr id="739" name="楕円 738">
          <a:extLst>
            <a:ext uri="{FF2B5EF4-FFF2-40B4-BE49-F238E27FC236}">
              <a16:creationId xmlns:a16="http://schemas.microsoft.com/office/drawing/2014/main" id="{F9A0A201-629A-4FD8-8428-E46A1FAFBEE4}"/>
            </a:ext>
          </a:extLst>
        </xdr:cNvPr>
        <xdr:cNvSpPr/>
      </xdr:nvSpPr>
      <xdr:spPr>
        <a:xfrm>
          <a:off x="19494500" y="185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78333</xdr:rowOff>
    </xdr:from>
    <xdr:to>
      <xdr:col>107</xdr:col>
      <xdr:colOff>50800</xdr:colOff>
      <xdr:row>108</xdr:row>
      <xdr:rowOff>79705</xdr:rowOff>
    </xdr:to>
    <xdr:cxnSp macro="">
      <xdr:nvCxnSpPr>
        <xdr:cNvPr id="740" name="直線コネクタ 739">
          <a:extLst>
            <a:ext uri="{FF2B5EF4-FFF2-40B4-BE49-F238E27FC236}">
              <a16:creationId xmlns:a16="http://schemas.microsoft.com/office/drawing/2014/main" id="{8AD0682C-A8CC-45C4-A98D-EED063983D12}"/>
            </a:ext>
          </a:extLst>
        </xdr:cNvPr>
        <xdr:cNvCxnSpPr/>
      </xdr:nvCxnSpPr>
      <xdr:spPr>
        <a:xfrm flipV="1">
          <a:off x="19545300" y="1859493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29744</xdr:rowOff>
    </xdr:from>
    <xdr:to>
      <xdr:col>98</xdr:col>
      <xdr:colOff>38100</xdr:colOff>
      <xdr:row>108</xdr:row>
      <xdr:rowOff>131344</xdr:rowOff>
    </xdr:to>
    <xdr:sp macro="" textlink="">
      <xdr:nvSpPr>
        <xdr:cNvPr id="741" name="楕円 740">
          <a:extLst>
            <a:ext uri="{FF2B5EF4-FFF2-40B4-BE49-F238E27FC236}">
              <a16:creationId xmlns:a16="http://schemas.microsoft.com/office/drawing/2014/main" id="{F12E677C-B048-4185-9F4C-035AB44BCF96}"/>
            </a:ext>
          </a:extLst>
        </xdr:cNvPr>
        <xdr:cNvSpPr/>
      </xdr:nvSpPr>
      <xdr:spPr>
        <a:xfrm>
          <a:off x="18605500" y="18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79705</xdr:rowOff>
    </xdr:from>
    <xdr:to>
      <xdr:col>102</xdr:col>
      <xdr:colOff>114300</xdr:colOff>
      <xdr:row>108</xdr:row>
      <xdr:rowOff>80544</xdr:rowOff>
    </xdr:to>
    <xdr:cxnSp macro="">
      <xdr:nvCxnSpPr>
        <xdr:cNvPr id="742" name="直線コネクタ 741">
          <a:extLst>
            <a:ext uri="{FF2B5EF4-FFF2-40B4-BE49-F238E27FC236}">
              <a16:creationId xmlns:a16="http://schemas.microsoft.com/office/drawing/2014/main" id="{4C683D97-8A33-476B-882D-6054473A667C}"/>
            </a:ext>
          </a:extLst>
        </xdr:cNvPr>
        <xdr:cNvCxnSpPr/>
      </xdr:nvCxnSpPr>
      <xdr:spPr>
        <a:xfrm flipV="1">
          <a:off x="18656300" y="1859630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743" name="n_1aveValue【公民館】&#10;一人当たり面積">
          <a:extLst>
            <a:ext uri="{FF2B5EF4-FFF2-40B4-BE49-F238E27FC236}">
              <a16:creationId xmlns:a16="http://schemas.microsoft.com/office/drawing/2014/main" id="{56BC70DE-A425-4DE7-BD0E-9625D01BACDB}"/>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B3A253EB-8BBB-4A34-8FEE-822FC286EC98}"/>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3C36D0DE-1659-4152-B1B0-7CD766C9FA17}"/>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46" name="n_4aveValue【公民館】&#10;一人当たり面積">
          <a:extLst>
            <a:ext uri="{FF2B5EF4-FFF2-40B4-BE49-F238E27FC236}">
              <a16:creationId xmlns:a16="http://schemas.microsoft.com/office/drawing/2014/main" id="{C3F0438B-EBF4-4B0F-B7D5-A2E54ABFF7ED}"/>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143146</xdr:rowOff>
    </xdr:from>
    <xdr:ext cx="469744" cy="259045"/>
    <xdr:sp macro="" textlink="">
      <xdr:nvSpPr>
        <xdr:cNvPr id="747" name="n_1mainValue【公民館】&#10;一人当たり面積">
          <a:extLst>
            <a:ext uri="{FF2B5EF4-FFF2-40B4-BE49-F238E27FC236}">
              <a16:creationId xmlns:a16="http://schemas.microsoft.com/office/drawing/2014/main" id="{D4818B64-5309-4471-BD06-C05AFC7527BE}"/>
            </a:ext>
          </a:extLst>
        </xdr:cNvPr>
        <xdr:cNvSpPr txBox="1"/>
      </xdr:nvSpPr>
      <xdr:spPr>
        <a:xfrm>
          <a:off x="21075727" y="1831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120260</xdr:rowOff>
    </xdr:from>
    <xdr:ext cx="469744" cy="259045"/>
    <xdr:sp macro="" textlink="">
      <xdr:nvSpPr>
        <xdr:cNvPr id="748" name="n_2mainValue【公民館】&#10;一人当たり面積">
          <a:extLst>
            <a:ext uri="{FF2B5EF4-FFF2-40B4-BE49-F238E27FC236}">
              <a16:creationId xmlns:a16="http://schemas.microsoft.com/office/drawing/2014/main" id="{01C5ED22-09B6-42AB-9E98-6241B874DFDF}"/>
            </a:ext>
          </a:extLst>
        </xdr:cNvPr>
        <xdr:cNvSpPr txBox="1"/>
      </xdr:nvSpPr>
      <xdr:spPr>
        <a:xfrm>
          <a:off x="20199427" y="1863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121632</xdr:rowOff>
    </xdr:from>
    <xdr:ext cx="469744" cy="259045"/>
    <xdr:sp macro="" textlink="">
      <xdr:nvSpPr>
        <xdr:cNvPr id="749" name="n_3mainValue【公民館】&#10;一人当たり面積">
          <a:extLst>
            <a:ext uri="{FF2B5EF4-FFF2-40B4-BE49-F238E27FC236}">
              <a16:creationId xmlns:a16="http://schemas.microsoft.com/office/drawing/2014/main" id="{B64858AD-EC23-41C0-A978-92A800A79818}"/>
            </a:ext>
          </a:extLst>
        </xdr:cNvPr>
        <xdr:cNvSpPr txBox="1"/>
      </xdr:nvSpPr>
      <xdr:spPr>
        <a:xfrm>
          <a:off x="19310427" y="18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147871</xdr:rowOff>
    </xdr:from>
    <xdr:ext cx="469744" cy="259045"/>
    <xdr:sp macro="" textlink="">
      <xdr:nvSpPr>
        <xdr:cNvPr id="750" name="n_4mainValue【公民館】&#10;一人当たり面積">
          <a:extLst>
            <a:ext uri="{FF2B5EF4-FFF2-40B4-BE49-F238E27FC236}">
              <a16:creationId xmlns:a16="http://schemas.microsoft.com/office/drawing/2014/main" id="{BE5C6B7C-2EF9-4B95-8441-C09125D48881}"/>
            </a:ext>
          </a:extLst>
        </xdr:cNvPr>
        <xdr:cNvSpPr txBox="1"/>
      </xdr:nvSpPr>
      <xdr:spPr>
        <a:xfrm>
          <a:off x="18421427" y="183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B0DA0B3-7C55-4936-A7E8-7A4F86CAD8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3438DDDB-57AB-48DA-81B1-2D218B377B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36BD964C-C0C2-445B-AD93-2D1A819C03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類似団体平均と比べ道路の老朽化が進んでいることが伺える。道路については、簡易的な補修により維持しており、今後も減価償却率が高くなることが予想される。保育所</a:t>
          </a:r>
          <a:r>
            <a:rPr kumimoji="1" lang="ja-JP" altLang="en-US" sz="1100">
              <a:solidFill>
                <a:schemeClr val="dk1"/>
              </a:solidFill>
              <a:effectLst/>
              <a:latin typeface="+mn-lt"/>
              <a:ea typeface="+mn-ea"/>
              <a:cs typeface="+mn-cs"/>
            </a:rPr>
            <a:t>及び学校施設（小学校・中学校）</a:t>
          </a:r>
          <a:r>
            <a:rPr kumimoji="1" lang="ja-JP" altLang="ja-JP" sz="1100">
              <a:solidFill>
                <a:schemeClr val="dk1"/>
              </a:solidFill>
              <a:effectLst/>
              <a:latin typeface="+mn-lt"/>
              <a:ea typeface="+mn-ea"/>
              <a:cs typeface="+mn-cs"/>
            </a:rPr>
            <a:t>については建替え事業が終了したことから、</a:t>
          </a:r>
          <a:r>
            <a:rPr kumimoji="1" lang="ja-JP" altLang="en-US" sz="1100">
              <a:solidFill>
                <a:schemeClr val="dk1"/>
              </a:solidFill>
              <a:effectLst/>
              <a:latin typeface="+mn-lt"/>
              <a:ea typeface="+mn-ea"/>
              <a:cs typeface="+mn-cs"/>
            </a:rPr>
            <a:t>平成２８年度から全国平均より低い水準となっている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242113-9F65-456A-AAA1-8AAFC93DD1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103887-D321-4952-B8E5-FECDAED368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3D5D94-2216-45C6-A3D9-EE908B50EA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B6B8A5-A41E-428C-8FCB-81AE4C0528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92DC51-8E61-45DD-BB61-7E7EF2542E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DA36DB-6CE6-47AE-936C-9346D6D5E1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8A501F-8716-4CA6-9B4A-405F96FBB6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A96CB6-1252-4E96-A96A-171A8AB694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A13C21-BF7C-4C6E-AD62-626DF739BD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3E0BEB-D8E8-45DB-9ADD-017AF77E35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
2,368
665.54
4,562,459
4,369,137
72,787
2,895,248
5,408,360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D79F6E-5F6F-4F44-94B4-39B02CB33C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BD3D4E-3BAD-4986-9CC2-8D749ABE60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2E70FF-E4E4-42BE-9F52-7730DF9B66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FD0B66-B04F-4EE5-B8D3-1FB383BF11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479D11-7801-4277-8522-4D1C55B906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BCB7EC-5F21-47FA-9759-464A0992C14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9BAD3C-C001-48AA-85F0-22B0BF5746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BC3DE6-AC26-4F16-ABFF-671C616E96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7A9EE5-6EB3-4E69-B9BF-CAE4D2D04B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742A2F-F228-486E-8BB7-AC038CAE4F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D3DDDF-B14D-47E2-B088-1B1B2F94A7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237CC5-7206-40FA-9566-D87E413337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49AA82-5010-48D5-9680-485961E59B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C643F6-E302-4454-BE61-F06F9FCE42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92D306-A52D-4B2C-82F1-DA9869FC3D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3B2D73-0B39-4F86-90E5-4A3F6D4DC8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A5BEA1-BBD2-4AB4-AE22-2EAAF96497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C6D7F0-3C21-4AC1-BF41-90F43D18FA1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E8E205-39BC-45CC-B2E3-A26CC8ABB2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0058E98-E5E2-4B81-95A5-E4530FF261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0F24BA-1880-4949-B971-07E0CDD795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5CE85D-1CA9-4D76-8B09-3A4B54910E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F4BC95-CC5C-4E66-B02E-93777475E8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444EB37-E3AB-4ED0-AC1E-1111A92DB6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42B936-929E-454F-9D4D-832EF8C593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F4246E-B45A-41D1-82D3-6D9358DAF8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C445AB-1230-44E6-9DC4-75A0B7972C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0B0157-4C25-4EBC-8B3B-B12194FC38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E7D14F-38DE-4F1F-AA09-7245B178ABB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B10A135-0094-4AF3-AD14-F42E59E6E3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3006537-27C0-473F-B5EA-3D3FF9A2F6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BAB94C8-07CB-4BB3-8A80-ADA588E191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2B10907-1471-4F26-B0BF-2C613D06A6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B4373E9-F2C0-44D2-82EF-7CE1C89625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2DB4C5A-D71E-4B5A-BEC3-18AB903C42C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AB9947A-F9CF-4B51-855A-68E8CC5785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50DD531-07F5-4C88-9D8E-83BA0AF1714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D357ED2-3AEE-4E3C-BE3B-AE9068F86C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7220894-1E73-4D6F-9684-15848C2B38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0DF017A-70E3-4C30-94F5-2642271720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A0CDAF8-ECE1-4BC3-802F-0E399B403B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E2AC78E-8691-443A-A7A8-F0A20809F7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D1423A5-8C9B-41A9-AD61-86AC94F201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D0FEB4D-591D-4C76-A6B1-547FDD9368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C319096-6AC9-439D-AE53-324B24CEDC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0365D08-C6A7-4497-97D6-99173EC9DB7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86021A3-8337-4F2D-ABAA-80B2677688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FE79032-328A-40AF-8526-D4B80811AC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3161821-8BB9-4A81-82F5-C668F0F3FF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929C5C5-A480-4CF4-977F-A3C659E19CC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3BC2EFC-BCD6-4FD2-B552-03C3E1E6FA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8817E44-FE47-43AE-827D-FA0024497F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9F15482-4996-4978-98B6-69747C3B68C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DB07050-996E-4A95-ABF4-943FA314163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E6B224A-1FE4-4173-A685-8202A742807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C659239-D5A8-4303-95F9-A6D89882003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836CB35-35BC-4008-BD13-020C75C7287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739866A-6BB6-4BF4-948B-6E687AD2093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5315E02-FFDD-4FD9-B127-1F843ECA31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B75931B-1207-4F37-AFFA-0EEE3F5EBE6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656FE34-8486-4277-80CC-011E3352F0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55028D2-9097-4E51-8045-5C318B9FA0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0DD1A9D-F95D-473D-BD94-C64F4E0431C5}"/>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2E60FB7-A089-4781-AFDC-CCCAA71CB55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8E3B5B9-EBB9-42F6-BA6B-ED2B9E41B2E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EDEDB3FD-5486-477D-8E56-D62B37A509CD}"/>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1F8637AC-E0D4-4EC9-819B-34803B59494E}"/>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04EFC15-86AC-4ECB-9B54-E33FD5F59F35}"/>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80B8BB27-2663-49E4-A9D1-E6B1B8AA26A6}"/>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A09F0F7E-AC70-4A98-8B52-3720CEDE371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FB0776C7-E37D-48F9-9DCF-B8DEA7AA078E}"/>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763D9AAB-8470-41B5-8741-4319D4B9A81E}"/>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9628199F-8278-4A39-BE26-D5CEAC439548}"/>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54B0BEF-03B0-4312-9450-EE1AA705A5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0960EED-1A82-4C0E-A421-2D56B9CCA1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5E64254-2CA6-43B5-994C-181329A551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232CC90-09AD-49CD-8BF0-5B4E8FA5A4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6BE8BC4-823C-47BE-94B2-7898313A628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FEBF4AB4-710F-4DB0-842C-DE4687F385E4}"/>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B30A69B7-99C1-4849-B955-56D88D03B878}"/>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6E66E43D-9911-4BFB-A561-151C2223C423}"/>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E646B62-3AD7-49F8-B53F-89E0D230EB43}"/>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1032145F-5971-4F68-98C7-9462ADFBC39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0517CE50-131D-4B9F-96BF-C0E74F4858BF}"/>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FDEFF8BE-1585-46CB-90BE-CAF3B99BE203}"/>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DDA59B3D-C689-4651-9EE3-6892456A22EC}"/>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FDAEC692-4005-4AE7-8D45-D64E6283F81B}"/>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F2264BB3-F370-482B-B70B-664019C51BF6}"/>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B40720C9-6F31-43B0-8BAB-D65FCF3E89B3}"/>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0E12E579-37B9-4A3C-8CED-08780693B2D5}"/>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66FFA213-3EF7-4289-91ED-6F43333D4D15}"/>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F018B80A-A35F-46F0-A6A8-53B4859C87AA}"/>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7ABC8F31-D562-4756-A496-510630E7F23F}"/>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CEEC905E-6866-4F6F-80D9-DD709AD417E8}"/>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2946C002-5602-4556-9AC2-788C1E048E1B}"/>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89EB4CE0-16EE-4FBA-B9BD-60FEAB92D55E}"/>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8C02FB3-3701-4C06-8929-DD3E920E78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B2F51441-4F70-4BED-BEA4-0F125D9C4B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61EEC27-1198-4431-93B5-66D92F1487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E78D6DBA-4EEF-46E9-AC62-F435F745A6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BD9F0D7-C031-47C1-99C4-6B66154FB1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843EAE7-337C-4D0E-820B-82F8064A85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EDD51A3-8A1F-4625-A8C1-3ABEC54B62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FBC9304-E914-4DA2-945E-EA5C12E72A5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983B662-6B47-438D-8E51-8BCA620A9D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4BAF4BC-4775-495B-8541-284E043140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7823E7-283F-4E7B-8943-7D208D82497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9DE578E9-B7B8-4771-855E-D7E6D7051CE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C553EF03-FD05-4E2B-869E-92DD63F4B26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DB4BB950-5D89-48EF-BA60-BA8AB851E22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B356B0F9-EC6B-446D-B6C3-29E3C73BF84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6F598336-D105-4D29-A0B1-8EFCAA100059}"/>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7B2E8E1C-6950-4CC4-8B8F-6AEDFE56EC6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E4CE265C-8BC5-4801-BEC3-216254B323A7}"/>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54B6104C-DAAD-4BE2-9429-4F83ACF33D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2828CA06-01BE-4A72-AD66-285FA744210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A9A49E2D-A9E9-404D-85FD-CF3D79D2283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F6A46F1A-5F55-4D16-8E89-53C4748F3C62}"/>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36B595DD-3C46-4AB4-917C-BAD3CC2A0337}"/>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2DFE027F-64F5-41DD-A1FA-CD5E386425BC}"/>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7978B196-062E-4565-917D-19485D86899B}"/>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67966373-C7BA-4705-89C0-CBF90AB28F09}"/>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1DA938D2-2E58-453C-B6E8-F60A4B16B548}"/>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B62536B4-F70F-4B90-920B-68DBA05BED9B}"/>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AECEEF4C-C932-441D-B95F-54E66DD99B4B}"/>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E5199B4F-AC95-4064-8F9B-78E7C43646D6}"/>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8CBB361-11EB-44DD-8AFF-D2871BDBB731}"/>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C70A5AC1-8CF2-478A-AA2E-09CE1B1E0AB5}"/>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AF34146-21EE-4853-9661-EB284EE332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C591917-E97B-4D67-87D0-C9CD4EF0F8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9FA3A4C-0E94-49EB-BFC6-5896466D96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AFB8609-3810-4484-B61B-878287640D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AEF72B8-3474-4E86-AB1D-FA6882BBBC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86268</xdr:rowOff>
    </xdr:from>
    <xdr:to>
      <xdr:col>55</xdr:col>
      <xdr:colOff>50800</xdr:colOff>
      <xdr:row>64</xdr:row>
      <xdr:rowOff>16418</xdr:rowOff>
    </xdr:to>
    <xdr:sp macro="" textlink="">
      <xdr:nvSpPr>
        <xdr:cNvPr id="145" name="楕円 144">
          <a:extLst>
            <a:ext uri="{FF2B5EF4-FFF2-40B4-BE49-F238E27FC236}">
              <a16:creationId xmlns:a16="http://schemas.microsoft.com/office/drawing/2014/main" id="{BB62E9A7-6E25-4B1D-9EE2-5A3B338ED38D}"/>
            </a:ext>
          </a:extLst>
        </xdr:cNvPr>
        <xdr:cNvSpPr/>
      </xdr:nvSpPr>
      <xdr:spPr>
        <a:xfrm>
          <a:off x="10426700" y="108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1195</xdr:rowOff>
    </xdr:from>
    <xdr:ext cx="469744" cy="259045"/>
    <xdr:sp macro="" textlink="">
      <xdr:nvSpPr>
        <xdr:cNvPr id="146" name="【体育館・プール】&#10;一人当たり面積該当値テキスト">
          <a:extLst>
            <a:ext uri="{FF2B5EF4-FFF2-40B4-BE49-F238E27FC236}">
              <a16:creationId xmlns:a16="http://schemas.microsoft.com/office/drawing/2014/main" id="{92A29967-6632-49E5-B1FB-8EE279F2DB86}"/>
            </a:ext>
          </a:extLst>
        </xdr:cNvPr>
        <xdr:cNvSpPr txBox="1"/>
      </xdr:nvSpPr>
      <xdr:spPr>
        <a:xfrm>
          <a:off x="10515600" y="108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87000</xdr:rowOff>
    </xdr:from>
    <xdr:to>
      <xdr:col>50</xdr:col>
      <xdr:colOff>165100</xdr:colOff>
      <xdr:row>64</xdr:row>
      <xdr:rowOff>17150</xdr:rowOff>
    </xdr:to>
    <xdr:sp macro="" textlink="">
      <xdr:nvSpPr>
        <xdr:cNvPr id="147" name="楕円 146">
          <a:extLst>
            <a:ext uri="{FF2B5EF4-FFF2-40B4-BE49-F238E27FC236}">
              <a16:creationId xmlns:a16="http://schemas.microsoft.com/office/drawing/2014/main" id="{76C9ADB9-1CF0-4BD2-9DEB-3FFD6B6BFD41}"/>
            </a:ext>
          </a:extLst>
        </xdr:cNvPr>
        <xdr:cNvSpPr/>
      </xdr:nvSpPr>
      <xdr:spPr>
        <a:xfrm>
          <a:off x="9588500" y="1088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137068</xdr:rowOff>
    </xdr:from>
    <xdr:to>
      <xdr:col>55</xdr:col>
      <xdr:colOff>0</xdr:colOff>
      <xdr:row>63</xdr:row>
      <xdr:rowOff>137800</xdr:rowOff>
    </xdr:to>
    <xdr:cxnSp macro="">
      <xdr:nvCxnSpPr>
        <xdr:cNvPr id="148" name="直線コネクタ 147">
          <a:extLst>
            <a:ext uri="{FF2B5EF4-FFF2-40B4-BE49-F238E27FC236}">
              <a16:creationId xmlns:a16="http://schemas.microsoft.com/office/drawing/2014/main" id="{13EB6A2C-AE2F-4D34-8C08-0503CF03E8B7}"/>
            </a:ext>
          </a:extLst>
        </xdr:cNvPr>
        <xdr:cNvCxnSpPr/>
      </xdr:nvCxnSpPr>
      <xdr:spPr>
        <a:xfrm flipV="1">
          <a:off x="9639300" y="1093841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88098</xdr:rowOff>
    </xdr:from>
    <xdr:to>
      <xdr:col>46</xdr:col>
      <xdr:colOff>38100</xdr:colOff>
      <xdr:row>64</xdr:row>
      <xdr:rowOff>18248</xdr:rowOff>
    </xdr:to>
    <xdr:sp macro="" textlink="">
      <xdr:nvSpPr>
        <xdr:cNvPr id="149" name="楕円 148">
          <a:extLst>
            <a:ext uri="{FF2B5EF4-FFF2-40B4-BE49-F238E27FC236}">
              <a16:creationId xmlns:a16="http://schemas.microsoft.com/office/drawing/2014/main" id="{12A45E75-DE54-44F5-82F7-DAF84E89A42C}"/>
            </a:ext>
          </a:extLst>
        </xdr:cNvPr>
        <xdr:cNvSpPr/>
      </xdr:nvSpPr>
      <xdr:spPr>
        <a:xfrm>
          <a:off x="8699500" y="108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137800</xdr:rowOff>
    </xdr:from>
    <xdr:to>
      <xdr:col>50</xdr:col>
      <xdr:colOff>114300</xdr:colOff>
      <xdr:row>63</xdr:row>
      <xdr:rowOff>138898</xdr:rowOff>
    </xdr:to>
    <xdr:cxnSp macro="">
      <xdr:nvCxnSpPr>
        <xdr:cNvPr id="150" name="直線コネクタ 149">
          <a:extLst>
            <a:ext uri="{FF2B5EF4-FFF2-40B4-BE49-F238E27FC236}">
              <a16:creationId xmlns:a16="http://schemas.microsoft.com/office/drawing/2014/main" id="{FDE5CB3F-738D-4DDE-8DB7-142F9EC26E30}"/>
            </a:ext>
          </a:extLst>
        </xdr:cNvPr>
        <xdr:cNvCxnSpPr/>
      </xdr:nvCxnSpPr>
      <xdr:spPr>
        <a:xfrm flipV="1">
          <a:off x="8750300" y="10939150"/>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88646</xdr:rowOff>
    </xdr:from>
    <xdr:to>
      <xdr:col>41</xdr:col>
      <xdr:colOff>101600</xdr:colOff>
      <xdr:row>64</xdr:row>
      <xdr:rowOff>18796</xdr:rowOff>
    </xdr:to>
    <xdr:sp macro="" textlink="">
      <xdr:nvSpPr>
        <xdr:cNvPr id="151" name="楕円 150">
          <a:extLst>
            <a:ext uri="{FF2B5EF4-FFF2-40B4-BE49-F238E27FC236}">
              <a16:creationId xmlns:a16="http://schemas.microsoft.com/office/drawing/2014/main" id="{2E6B7949-7EDD-4592-9473-2702C43DE100}"/>
            </a:ext>
          </a:extLst>
        </xdr:cNvPr>
        <xdr:cNvSpPr/>
      </xdr:nvSpPr>
      <xdr:spPr>
        <a:xfrm>
          <a:off x="781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138898</xdr:rowOff>
    </xdr:from>
    <xdr:to>
      <xdr:col>45</xdr:col>
      <xdr:colOff>177800</xdr:colOff>
      <xdr:row>63</xdr:row>
      <xdr:rowOff>139446</xdr:rowOff>
    </xdr:to>
    <xdr:cxnSp macro="">
      <xdr:nvCxnSpPr>
        <xdr:cNvPr id="152" name="直線コネクタ 151">
          <a:extLst>
            <a:ext uri="{FF2B5EF4-FFF2-40B4-BE49-F238E27FC236}">
              <a16:creationId xmlns:a16="http://schemas.microsoft.com/office/drawing/2014/main" id="{42FDCEB7-C199-4BAD-9715-0780959F1673}"/>
            </a:ext>
          </a:extLst>
        </xdr:cNvPr>
        <xdr:cNvCxnSpPr/>
      </xdr:nvCxnSpPr>
      <xdr:spPr>
        <a:xfrm flipV="1">
          <a:off x="7861300" y="10940248"/>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89012</xdr:rowOff>
    </xdr:from>
    <xdr:to>
      <xdr:col>36</xdr:col>
      <xdr:colOff>165100</xdr:colOff>
      <xdr:row>64</xdr:row>
      <xdr:rowOff>19162</xdr:rowOff>
    </xdr:to>
    <xdr:sp macro="" textlink="">
      <xdr:nvSpPr>
        <xdr:cNvPr id="153" name="楕円 152">
          <a:extLst>
            <a:ext uri="{FF2B5EF4-FFF2-40B4-BE49-F238E27FC236}">
              <a16:creationId xmlns:a16="http://schemas.microsoft.com/office/drawing/2014/main" id="{B1F95914-5CA7-4444-8DDD-240FDE84F2BD}"/>
            </a:ext>
          </a:extLst>
        </xdr:cNvPr>
        <xdr:cNvSpPr/>
      </xdr:nvSpPr>
      <xdr:spPr>
        <a:xfrm>
          <a:off x="6921500" y="108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139446</xdr:rowOff>
    </xdr:from>
    <xdr:to>
      <xdr:col>41</xdr:col>
      <xdr:colOff>50800</xdr:colOff>
      <xdr:row>63</xdr:row>
      <xdr:rowOff>139812</xdr:rowOff>
    </xdr:to>
    <xdr:cxnSp macro="">
      <xdr:nvCxnSpPr>
        <xdr:cNvPr id="154" name="直線コネクタ 153">
          <a:extLst>
            <a:ext uri="{FF2B5EF4-FFF2-40B4-BE49-F238E27FC236}">
              <a16:creationId xmlns:a16="http://schemas.microsoft.com/office/drawing/2014/main" id="{25C29F9E-3FA2-4E26-9D26-4FDB7D7F3334}"/>
            </a:ext>
          </a:extLst>
        </xdr:cNvPr>
        <xdr:cNvCxnSpPr/>
      </xdr:nvCxnSpPr>
      <xdr:spPr>
        <a:xfrm flipV="1">
          <a:off x="6972300" y="1094079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F5C01429-FC58-44E7-82B5-47D508DA3656}"/>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766999F3-A571-4485-B1BD-C5864F19C356}"/>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E7B86A09-834B-443F-A7F0-7BFDCB140AE8}"/>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93DBD489-38B8-4AD2-A03A-60A4DA3555A5}"/>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8277</xdr:rowOff>
    </xdr:from>
    <xdr:ext cx="469744" cy="259045"/>
    <xdr:sp macro="" textlink="">
      <xdr:nvSpPr>
        <xdr:cNvPr id="159" name="n_1mainValue【体育館・プール】&#10;一人当たり面積">
          <a:extLst>
            <a:ext uri="{FF2B5EF4-FFF2-40B4-BE49-F238E27FC236}">
              <a16:creationId xmlns:a16="http://schemas.microsoft.com/office/drawing/2014/main" id="{E7360FA3-65AA-4BC5-8850-2F407DA7F3C3}"/>
            </a:ext>
          </a:extLst>
        </xdr:cNvPr>
        <xdr:cNvSpPr txBox="1"/>
      </xdr:nvSpPr>
      <xdr:spPr>
        <a:xfrm>
          <a:off x="9391727" y="1098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9375</xdr:rowOff>
    </xdr:from>
    <xdr:ext cx="469744" cy="259045"/>
    <xdr:sp macro="" textlink="">
      <xdr:nvSpPr>
        <xdr:cNvPr id="160" name="n_2mainValue【体育館・プール】&#10;一人当たり面積">
          <a:extLst>
            <a:ext uri="{FF2B5EF4-FFF2-40B4-BE49-F238E27FC236}">
              <a16:creationId xmlns:a16="http://schemas.microsoft.com/office/drawing/2014/main" id="{5025C4D9-02C1-4089-B34D-837153198A79}"/>
            </a:ext>
          </a:extLst>
        </xdr:cNvPr>
        <xdr:cNvSpPr txBox="1"/>
      </xdr:nvSpPr>
      <xdr:spPr>
        <a:xfrm>
          <a:off x="8515427" y="109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9923</xdr:rowOff>
    </xdr:from>
    <xdr:ext cx="469744" cy="259045"/>
    <xdr:sp macro="" textlink="">
      <xdr:nvSpPr>
        <xdr:cNvPr id="161" name="n_3mainValue【体育館・プール】&#10;一人当たり面積">
          <a:extLst>
            <a:ext uri="{FF2B5EF4-FFF2-40B4-BE49-F238E27FC236}">
              <a16:creationId xmlns:a16="http://schemas.microsoft.com/office/drawing/2014/main" id="{3004E105-5726-4A48-B17D-6289323F6943}"/>
            </a:ext>
          </a:extLst>
        </xdr:cNvPr>
        <xdr:cNvSpPr txBox="1"/>
      </xdr:nvSpPr>
      <xdr:spPr>
        <a:xfrm>
          <a:off x="7626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10289</xdr:rowOff>
    </xdr:from>
    <xdr:ext cx="469744" cy="259045"/>
    <xdr:sp macro="" textlink="">
      <xdr:nvSpPr>
        <xdr:cNvPr id="162" name="n_4mainValue【体育館・プール】&#10;一人当たり面積">
          <a:extLst>
            <a:ext uri="{FF2B5EF4-FFF2-40B4-BE49-F238E27FC236}">
              <a16:creationId xmlns:a16="http://schemas.microsoft.com/office/drawing/2014/main" id="{18D0394C-CCAB-4909-9686-89993C365080}"/>
            </a:ext>
          </a:extLst>
        </xdr:cNvPr>
        <xdr:cNvSpPr txBox="1"/>
      </xdr:nvSpPr>
      <xdr:spPr>
        <a:xfrm>
          <a:off x="6737427" y="1098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209FD40D-0CB3-4FB4-B56C-CD7EDE1C0A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1A45CAA9-C6AD-4CCA-A572-D25CCB1007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B48A4A9C-1C51-4970-9223-DF9B8EEE54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E2429794-FDF1-451D-B368-FC55587EB92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ACA93110-6A60-42E1-9237-DBC4CD1E27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FC3809DB-5D01-428C-BB35-A8E50F8E19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47025556-8D62-408E-8C84-44D6952A58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B0178EE5-2613-460D-89AE-A48B9A9B9D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88703D76-D2AF-4824-B0D4-FF3BFEE955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AE329F72-6873-4A24-846E-7CB4D9D951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6C4E4810-4B2B-48F9-8DA4-315DBFACA24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725555F-7B8F-4595-933C-6613A354F7F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423DF6DC-12B9-4C75-ACD3-36DE8630047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7A86EAC4-C6D8-4593-9076-C16A1B65541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57C6EAA9-2393-4B7A-9877-C865595F7F3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DAE86269-0340-4C77-ABBF-BC5D97E87A6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BC7ED33E-993D-45D1-83A8-D9AD1432F95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D7BE7158-B3A6-46CC-8E83-E19E3B28526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BC75B840-AFA8-4643-B6B5-FE01865B546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A7C465C2-FED9-4A3F-B5ED-181700CD988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349C198F-31F5-4581-8CA0-7A9E8437536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7DC2562C-A4DF-4965-92E2-16512C00B7F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684636B6-4FEB-45D1-AAB0-7E7B2F6AF87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4A8DB471-4B9C-4541-A816-CA41A042A0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318D498B-2321-4B68-8E17-3A4B0B695E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86D2169-690D-4A6E-855B-1778F39369FE}"/>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2C44AA06-9905-4DFB-9382-ED751A8F895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E6D38541-8016-4D2A-AE52-071D4B398A1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6AAEE8CF-676C-4B5C-B782-F6A92713D811}"/>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DF98638D-87ED-43CE-81B7-777F9BA0DF6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CA6D3D46-770D-4AC2-BEC3-4BB866D0BD1D}"/>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5ABB9BA3-9170-4B59-81B7-1BD4F1262027}"/>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82ED44B9-7FB0-42FB-B5BC-40044DF7E678}"/>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0FE65D8F-A0F2-45F8-8EA5-616BB893451F}"/>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0A6DF9AC-0D27-4F64-8611-5B8EE4B11E23}"/>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E76FC6DD-F213-4927-B654-00E307843584}"/>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D332E52-3098-479B-BED1-4813BCD838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5CCD37F-53B7-46EB-A1FA-38394EACC3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CD902F5-9793-4E9E-8CC9-7B3AF18C6A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2F2B6C4-B813-4655-B080-E3F04BBC60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C2BB5F4-5F4D-4252-94DF-29BB3C594D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137523</xdr:rowOff>
    </xdr:from>
    <xdr:to>
      <xdr:col>24</xdr:col>
      <xdr:colOff>114300</xdr:colOff>
      <xdr:row>82</xdr:row>
      <xdr:rowOff>67673</xdr:rowOff>
    </xdr:to>
    <xdr:sp macro="" textlink="">
      <xdr:nvSpPr>
        <xdr:cNvPr id="204" name="楕円 203">
          <a:extLst>
            <a:ext uri="{FF2B5EF4-FFF2-40B4-BE49-F238E27FC236}">
              <a16:creationId xmlns:a16="http://schemas.microsoft.com/office/drawing/2014/main" id="{241C0583-FE71-467D-86C5-A9E5264B4C96}"/>
            </a:ext>
          </a:extLst>
        </xdr:cNvPr>
        <xdr:cNvSpPr/>
      </xdr:nvSpPr>
      <xdr:spPr>
        <a:xfrm>
          <a:off x="45847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160400</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AA72EC3F-49C7-4DB8-94FD-BFB633BA070C}"/>
            </a:ext>
          </a:extLst>
        </xdr:cNvPr>
        <xdr:cNvSpPr txBox="1"/>
      </xdr:nvSpPr>
      <xdr:spPr>
        <a:xfrm>
          <a:off x="4673600" y="138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06" name="楕円 205">
          <a:extLst>
            <a:ext uri="{FF2B5EF4-FFF2-40B4-BE49-F238E27FC236}">
              <a16:creationId xmlns:a16="http://schemas.microsoft.com/office/drawing/2014/main" id="{EEEB0C20-F874-433C-9306-1182B5B228F4}"/>
            </a:ext>
          </a:extLst>
        </xdr:cNvPr>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16873</xdr:rowOff>
    </xdr:to>
    <xdr:cxnSp macro="">
      <xdr:nvCxnSpPr>
        <xdr:cNvPr id="207" name="直線コネクタ 206">
          <a:extLst>
            <a:ext uri="{FF2B5EF4-FFF2-40B4-BE49-F238E27FC236}">
              <a16:creationId xmlns:a16="http://schemas.microsoft.com/office/drawing/2014/main" id="{522E37A4-5B2D-4B3F-A71C-39764E490ED7}"/>
            </a:ext>
          </a:extLst>
        </xdr:cNvPr>
        <xdr:cNvCxnSpPr/>
      </xdr:nvCxnSpPr>
      <xdr:spPr>
        <a:xfrm>
          <a:off x="3797300" y="1402842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50981</xdr:rowOff>
    </xdr:from>
    <xdr:to>
      <xdr:col>15</xdr:col>
      <xdr:colOff>101600</xdr:colOff>
      <xdr:row>81</xdr:row>
      <xdr:rowOff>152581</xdr:rowOff>
    </xdr:to>
    <xdr:sp macro="" textlink="">
      <xdr:nvSpPr>
        <xdr:cNvPr id="208" name="楕円 207">
          <a:extLst>
            <a:ext uri="{FF2B5EF4-FFF2-40B4-BE49-F238E27FC236}">
              <a16:creationId xmlns:a16="http://schemas.microsoft.com/office/drawing/2014/main" id="{0FFB6123-2190-4809-8183-4A74BBF3E0CA}"/>
            </a:ext>
          </a:extLst>
        </xdr:cNvPr>
        <xdr:cNvSpPr/>
      </xdr:nvSpPr>
      <xdr:spPr>
        <a:xfrm>
          <a:off x="2857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101781</xdr:rowOff>
    </xdr:from>
    <xdr:to>
      <xdr:col>19</xdr:col>
      <xdr:colOff>177800</xdr:colOff>
      <xdr:row>81</xdr:row>
      <xdr:rowOff>140970</xdr:rowOff>
    </xdr:to>
    <xdr:cxnSp macro="">
      <xdr:nvCxnSpPr>
        <xdr:cNvPr id="209" name="直線コネクタ 208">
          <a:extLst>
            <a:ext uri="{FF2B5EF4-FFF2-40B4-BE49-F238E27FC236}">
              <a16:creationId xmlns:a16="http://schemas.microsoft.com/office/drawing/2014/main" id="{8B36C27A-9575-44A6-B9D8-2C3B471CC133}"/>
            </a:ext>
          </a:extLst>
        </xdr:cNvPr>
        <xdr:cNvCxnSpPr/>
      </xdr:nvCxnSpPr>
      <xdr:spPr>
        <a:xfrm>
          <a:off x="2908300" y="139892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111398</xdr:rowOff>
    </xdr:from>
    <xdr:to>
      <xdr:col>10</xdr:col>
      <xdr:colOff>165100</xdr:colOff>
      <xdr:row>81</xdr:row>
      <xdr:rowOff>41548</xdr:rowOff>
    </xdr:to>
    <xdr:sp macro="" textlink="">
      <xdr:nvSpPr>
        <xdr:cNvPr id="210" name="楕円 209">
          <a:extLst>
            <a:ext uri="{FF2B5EF4-FFF2-40B4-BE49-F238E27FC236}">
              <a16:creationId xmlns:a16="http://schemas.microsoft.com/office/drawing/2014/main" id="{97A5253E-FB15-4E91-84F1-E043481945A0}"/>
            </a:ext>
          </a:extLst>
        </xdr:cNvPr>
        <xdr:cNvSpPr/>
      </xdr:nvSpPr>
      <xdr:spPr>
        <a:xfrm>
          <a:off x="1968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162198</xdr:rowOff>
    </xdr:from>
    <xdr:to>
      <xdr:col>15</xdr:col>
      <xdr:colOff>50800</xdr:colOff>
      <xdr:row>81</xdr:row>
      <xdr:rowOff>101781</xdr:rowOff>
    </xdr:to>
    <xdr:cxnSp macro="">
      <xdr:nvCxnSpPr>
        <xdr:cNvPr id="211" name="直線コネクタ 210">
          <a:extLst>
            <a:ext uri="{FF2B5EF4-FFF2-40B4-BE49-F238E27FC236}">
              <a16:creationId xmlns:a16="http://schemas.microsoft.com/office/drawing/2014/main" id="{8F1ED15D-609C-468E-B074-694FF5FB997E}"/>
            </a:ext>
          </a:extLst>
        </xdr:cNvPr>
        <xdr:cNvCxnSpPr/>
      </xdr:nvCxnSpPr>
      <xdr:spPr>
        <a:xfrm>
          <a:off x="2019300" y="1387819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152219</xdr:rowOff>
    </xdr:from>
    <xdr:to>
      <xdr:col>6</xdr:col>
      <xdr:colOff>38100</xdr:colOff>
      <xdr:row>81</xdr:row>
      <xdr:rowOff>82369</xdr:rowOff>
    </xdr:to>
    <xdr:sp macro="" textlink="">
      <xdr:nvSpPr>
        <xdr:cNvPr id="212" name="楕円 211">
          <a:extLst>
            <a:ext uri="{FF2B5EF4-FFF2-40B4-BE49-F238E27FC236}">
              <a16:creationId xmlns:a16="http://schemas.microsoft.com/office/drawing/2014/main" id="{1B62D43A-5F35-4325-BBC7-0FC1E249F935}"/>
            </a:ext>
          </a:extLst>
        </xdr:cNvPr>
        <xdr:cNvSpPr/>
      </xdr:nvSpPr>
      <xdr:spPr>
        <a:xfrm>
          <a:off x="1079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162198</xdr:rowOff>
    </xdr:from>
    <xdr:to>
      <xdr:col>10</xdr:col>
      <xdr:colOff>114300</xdr:colOff>
      <xdr:row>81</xdr:row>
      <xdr:rowOff>31569</xdr:rowOff>
    </xdr:to>
    <xdr:cxnSp macro="">
      <xdr:nvCxnSpPr>
        <xdr:cNvPr id="213" name="直線コネクタ 212">
          <a:extLst>
            <a:ext uri="{FF2B5EF4-FFF2-40B4-BE49-F238E27FC236}">
              <a16:creationId xmlns:a16="http://schemas.microsoft.com/office/drawing/2014/main" id="{FF2E1D6F-A70F-4A47-B6A1-1A0CCBAE303B}"/>
            </a:ext>
          </a:extLst>
        </xdr:cNvPr>
        <xdr:cNvCxnSpPr/>
      </xdr:nvCxnSpPr>
      <xdr:spPr>
        <a:xfrm flipV="1">
          <a:off x="1130300" y="1387819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14" name="n_1aveValue【福祉施設】&#10;有形固定資産減価償却率">
          <a:extLst>
            <a:ext uri="{FF2B5EF4-FFF2-40B4-BE49-F238E27FC236}">
              <a16:creationId xmlns:a16="http://schemas.microsoft.com/office/drawing/2014/main" id="{F7A2B461-4D65-43DE-BC25-1D50A68A58C9}"/>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15" name="n_2aveValue【福祉施設】&#10;有形固定資産減価償却率">
          <a:extLst>
            <a:ext uri="{FF2B5EF4-FFF2-40B4-BE49-F238E27FC236}">
              <a16:creationId xmlns:a16="http://schemas.microsoft.com/office/drawing/2014/main" id="{0506A327-AE06-4DE1-82DC-E7CEEF472063}"/>
            </a:ext>
          </a:extLst>
        </xdr:cNvPr>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16" name="n_3aveValue【福祉施設】&#10;有形固定資産減価償却率">
          <a:extLst>
            <a:ext uri="{FF2B5EF4-FFF2-40B4-BE49-F238E27FC236}">
              <a16:creationId xmlns:a16="http://schemas.microsoft.com/office/drawing/2014/main" id="{06ACB580-7070-480E-97BE-F4D87659C592}"/>
            </a:ext>
          </a:extLst>
        </xdr:cNvPr>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17" name="n_4aveValue【福祉施設】&#10;有形固定資産減価償却率">
          <a:extLst>
            <a:ext uri="{FF2B5EF4-FFF2-40B4-BE49-F238E27FC236}">
              <a16:creationId xmlns:a16="http://schemas.microsoft.com/office/drawing/2014/main" id="{C4EDD5D8-199E-42E3-BD01-FE27E4291CE4}"/>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218" name="n_1mainValue【福祉施設】&#10;有形固定資産減価償却率">
          <a:extLst>
            <a:ext uri="{FF2B5EF4-FFF2-40B4-BE49-F238E27FC236}">
              <a16:creationId xmlns:a16="http://schemas.microsoft.com/office/drawing/2014/main" id="{892FDC54-F57A-4FDC-85BA-1B369E36DBBF}"/>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169108</xdr:rowOff>
    </xdr:from>
    <xdr:ext cx="405111" cy="259045"/>
    <xdr:sp macro="" textlink="">
      <xdr:nvSpPr>
        <xdr:cNvPr id="219" name="n_2mainValue【福祉施設】&#10;有形固定資産減価償却率">
          <a:extLst>
            <a:ext uri="{FF2B5EF4-FFF2-40B4-BE49-F238E27FC236}">
              <a16:creationId xmlns:a16="http://schemas.microsoft.com/office/drawing/2014/main" id="{9609F28B-B4CF-434E-A6B2-D1964CDA26BC}"/>
            </a:ext>
          </a:extLst>
        </xdr:cNvPr>
        <xdr:cNvSpPr txBox="1"/>
      </xdr:nvSpPr>
      <xdr:spPr>
        <a:xfrm>
          <a:off x="2705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58075</xdr:rowOff>
    </xdr:from>
    <xdr:ext cx="405111" cy="259045"/>
    <xdr:sp macro="" textlink="">
      <xdr:nvSpPr>
        <xdr:cNvPr id="220" name="n_3mainValue【福祉施設】&#10;有形固定資産減価償却率">
          <a:extLst>
            <a:ext uri="{FF2B5EF4-FFF2-40B4-BE49-F238E27FC236}">
              <a16:creationId xmlns:a16="http://schemas.microsoft.com/office/drawing/2014/main" id="{B589EE7E-B4DC-405E-BBFE-A7F30F271F24}"/>
            </a:ext>
          </a:extLst>
        </xdr:cNvPr>
        <xdr:cNvSpPr txBox="1"/>
      </xdr:nvSpPr>
      <xdr:spPr>
        <a:xfrm>
          <a:off x="1816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98896</xdr:rowOff>
    </xdr:from>
    <xdr:ext cx="405111" cy="259045"/>
    <xdr:sp macro="" textlink="">
      <xdr:nvSpPr>
        <xdr:cNvPr id="221" name="n_4mainValue【福祉施設】&#10;有形固定資産減価償却率">
          <a:extLst>
            <a:ext uri="{FF2B5EF4-FFF2-40B4-BE49-F238E27FC236}">
              <a16:creationId xmlns:a16="http://schemas.microsoft.com/office/drawing/2014/main" id="{37534496-F833-4426-B309-1542C720968B}"/>
            </a:ext>
          </a:extLst>
        </xdr:cNvPr>
        <xdr:cNvSpPr txBox="1"/>
      </xdr:nvSpPr>
      <xdr:spPr>
        <a:xfrm>
          <a:off x="927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CA2B8D02-9D2C-49AF-9A27-E868529B4D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E1496F42-139F-4AE2-9334-7B2BD885FA6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B644CB12-C9B3-4204-A486-C0A3299027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C2B0285D-60F9-4136-B6B4-F53407A53E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CD93B86-AD3F-4983-B97B-479A8708DE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4CAA880F-0B55-4810-8CA0-AD72FDF273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50CACD1B-EA0E-4EB7-AB6F-931445FE05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B7B3687C-F129-4702-81A5-5F31F2F4FD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C54E6519-FA74-492C-80E2-96ED7C3FFA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72347AAA-9DBA-4143-8B8D-ECD7F6A6A6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5BBE225C-C95D-41E9-A96E-D573BDDE157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B612ADA5-4C04-48B2-8100-E3052D9F3F1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B95BDD22-30AE-4BAB-9430-C515B5FFC4D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9890A43-54F5-4965-B9C2-4F31A662FDC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E7A83971-5451-41FB-9C03-0E86F54D4E2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9840A576-39EA-44F8-9AE0-6DD8DC29D1E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DB08ED78-C301-49C5-A892-947342C5011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CF1EC412-099A-4217-8DA8-36DAE1DC890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7B40818B-FD5C-4AB5-8D0E-E06ECFB0FFA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142F1AA0-8142-4A46-84E6-AB69E92E573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EAFC3A41-4981-46EE-94C0-E39C1A6E5F9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A4672231-8513-4B10-B329-4F5AE988CAF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903734A3-634D-4C86-8E05-74D0A76BF7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F02758EC-AD3A-4E9A-BEAC-EE4FDD140E3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FAB5A22D-A150-4149-99BA-037F4ED090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C6E0CAD5-8D49-4F01-B213-2C62AA56A787}"/>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456AF292-489C-40D1-822C-9134CAFE76A9}"/>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1DFC218E-16AA-444D-BCFD-5BB97B7366F2}"/>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360B45C6-258D-4DAA-86DA-455D45D20C45}"/>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428072EB-4F28-410E-A8B1-459D3A392489}"/>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a:extLst>
            <a:ext uri="{FF2B5EF4-FFF2-40B4-BE49-F238E27FC236}">
              <a16:creationId xmlns:a16="http://schemas.microsoft.com/office/drawing/2014/main" id="{5C25A933-9B5D-484B-963B-6AE96B1EB30D}"/>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76C91CB6-A668-451E-BE67-8F8B6C4A40A5}"/>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499F9FF5-C5E3-40FF-B0DD-9A173F30A8A7}"/>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1F55C260-48D8-4234-8B74-0819DCB494D4}"/>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70852C7F-E55E-45F4-B33A-C0048BB28E84}"/>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47288E36-7BB6-4C7C-9EED-95F5EA60F8CB}"/>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D42079B-B0E9-4218-9118-94DCAFCFD3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F0BDAF0-4E41-4821-B70F-A867522555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E7AFFCD-F1BB-4213-8C54-00DD9C7931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F7441FA-7E90-4204-8EC5-A80486F87B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C782C5C-CF45-4547-9ED0-340B88B508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152219</xdr:rowOff>
    </xdr:from>
    <xdr:to>
      <xdr:col>55</xdr:col>
      <xdr:colOff>50800</xdr:colOff>
      <xdr:row>86</xdr:row>
      <xdr:rowOff>82369</xdr:rowOff>
    </xdr:to>
    <xdr:sp macro="" textlink="">
      <xdr:nvSpPr>
        <xdr:cNvPr id="263" name="楕円 262">
          <a:extLst>
            <a:ext uri="{FF2B5EF4-FFF2-40B4-BE49-F238E27FC236}">
              <a16:creationId xmlns:a16="http://schemas.microsoft.com/office/drawing/2014/main" id="{6D202A86-4EBD-4AF4-BAC9-70BF309E1043}"/>
            </a:ext>
          </a:extLst>
        </xdr:cNvPr>
        <xdr:cNvSpPr/>
      </xdr:nvSpPr>
      <xdr:spPr>
        <a:xfrm>
          <a:off x="104267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130646</xdr:rowOff>
    </xdr:from>
    <xdr:ext cx="469744" cy="259045"/>
    <xdr:sp macro="" textlink="">
      <xdr:nvSpPr>
        <xdr:cNvPr id="264" name="【福祉施設】&#10;一人当たり面積該当値テキスト">
          <a:extLst>
            <a:ext uri="{FF2B5EF4-FFF2-40B4-BE49-F238E27FC236}">
              <a16:creationId xmlns:a16="http://schemas.microsoft.com/office/drawing/2014/main" id="{E42174E1-1274-4BF4-BC8C-D2553A2FA394}"/>
            </a:ext>
          </a:extLst>
        </xdr:cNvPr>
        <xdr:cNvSpPr txBox="1"/>
      </xdr:nvSpPr>
      <xdr:spPr>
        <a:xfrm>
          <a:off x="10515600"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139156</xdr:rowOff>
    </xdr:from>
    <xdr:to>
      <xdr:col>50</xdr:col>
      <xdr:colOff>165100</xdr:colOff>
      <xdr:row>85</xdr:row>
      <xdr:rowOff>69306</xdr:rowOff>
    </xdr:to>
    <xdr:sp macro="" textlink="">
      <xdr:nvSpPr>
        <xdr:cNvPr id="265" name="楕円 264">
          <a:extLst>
            <a:ext uri="{FF2B5EF4-FFF2-40B4-BE49-F238E27FC236}">
              <a16:creationId xmlns:a16="http://schemas.microsoft.com/office/drawing/2014/main" id="{EC5F4076-835F-462D-9A01-1EDFA1072196}"/>
            </a:ext>
          </a:extLst>
        </xdr:cNvPr>
        <xdr:cNvSpPr/>
      </xdr:nvSpPr>
      <xdr:spPr>
        <a:xfrm>
          <a:off x="9588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18506</xdr:rowOff>
    </xdr:from>
    <xdr:to>
      <xdr:col>55</xdr:col>
      <xdr:colOff>0</xdr:colOff>
      <xdr:row>86</xdr:row>
      <xdr:rowOff>31569</xdr:rowOff>
    </xdr:to>
    <xdr:cxnSp macro="">
      <xdr:nvCxnSpPr>
        <xdr:cNvPr id="266" name="直線コネクタ 265">
          <a:extLst>
            <a:ext uri="{FF2B5EF4-FFF2-40B4-BE49-F238E27FC236}">
              <a16:creationId xmlns:a16="http://schemas.microsoft.com/office/drawing/2014/main" id="{E714009A-FDCE-4C0F-862E-91649C6B9273}"/>
            </a:ext>
          </a:extLst>
        </xdr:cNvPr>
        <xdr:cNvCxnSpPr/>
      </xdr:nvCxnSpPr>
      <xdr:spPr>
        <a:xfrm>
          <a:off x="9639300" y="14591756"/>
          <a:ext cx="8382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267" name="楕円 266">
          <a:extLst>
            <a:ext uri="{FF2B5EF4-FFF2-40B4-BE49-F238E27FC236}">
              <a16:creationId xmlns:a16="http://schemas.microsoft.com/office/drawing/2014/main" id="{3541D886-B662-40A6-974F-1FC3A717E0C6}"/>
            </a:ext>
          </a:extLst>
        </xdr:cNvPr>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18506</xdr:rowOff>
    </xdr:from>
    <xdr:to>
      <xdr:col>50</xdr:col>
      <xdr:colOff>114300</xdr:colOff>
      <xdr:row>85</xdr:row>
      <xdr:rowOff>28956</xdr:rowOff>
    </xdr:to>
    <xdr:cxnSp macro="">
      <xdr:nvCxnSpPr>
        <xdr:cNvPr id="268" name="直線コネクタ 267">
          <a:extLst>
            <a:ext uri="{FF2B5EF4-FFF2-40B4-BE49-F238E27FC236}">
              <a16:creationId xmlns:a16="http://schemas.microsoft.com/office/drawing/2014/main" id="{420D98F3-9771-475B-B48D-E95BA353FD63}"/>
            </a:ext>
          </a:extLst>
        </xdr:cNvPr>
        <xdr:cNvCxnSpPr/>
      </xdr:nvCxnSpPr>
      <xdr:spPr>
        <a:xfrm flipV="1">
          <a:off x="8750300" y="14591756"/>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165934</xdr:rowOff>
    </xdr:from>
    <xdr:to>
      <xdr:col>41</xdr:col>
      <xdr:colOff>101600</xdr:colOff>
      <xdr:row>85</xdr:row>
      <xdr:rowOff>96084</xdr:rowOff>
    </xdr:to>
    <xdr:sp macro="" textlink="">
      <xdr:nvSpPr>
        <xdr:cNvPr id="269" name="楕円 268">
          <a:extLst>
            <a:ext uri="{FF2B5EF4-FFF2-40B4-BE49-F238E27FC236}">
              <a16:creationId xmlns:a16="http://schemas.microsoft.com/office/drawing/2014/main" id="{28DF1F89-7B83-4C84-91E1-822EB7F1E704}"/>
            </a:ext>
          </a:extLst>
        </xdr:cNvPr>
        <xdr:cNvSpPr/>
      </xdr:nvSpPr>
      <xdr:spPr>
        <a:xfrm>
          <a:off x="7810500" y="145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28956</xdr:rowOff>
    </xdr:from>
    <xdr:to>
      <xdr:col>45</xdr:col>
      <xdr:colOff>177800</xdr:colOff>
      <xdr:row>85</xdr:row>
      <xdr:rowOff>45284</xdr:rowOff>
    </xdr:to>
    <xdr:cxnSp macro="">
      <xdr:nvCxnSpPr>
        <xdr:cNvPr id="270" name="直線コネクタ 269">
          <a:extLst>
            <a:ext uri="{FF2B5EF4-FFF2-40B4-BE49-F238E27FC236}">
              <a16:creationId xmlns:a16="http://schemas.microsoft.com/office/drawing/2014/main" id="{83174B67-5C63-4096-BDB7-BDB5DD2545C8}"/>
            </a:ext>
          </a:extLst>
        </xdr:cNvPr>
        <xdr:cNvCxnSpPr/>
      </xdr:nvCxnSpPr>
      <xdr:spPr>
        <a:xfrm flipV="1">
          <a:off x="7861300" y="146022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169201</xdr:rowOff>
    </xdr:from>
    <xdr:to>
      <xdr:col>36</xdr:col>
      <xdr:colOff>165100</xdr:colOff>
      <xdr:row>85</xdr:row>
      <xdr:rowOff>99351</xdr:rowOff>
    </xdr:to>
    <xdr:sp macro="" textlink="">
      <xdr:nvSpPr>
        <xdr:cNvPr id="271" name="楕円 270">
          <a:extLst>
            <a:ext uri="{FF2B5EF4-FFF2-40B4-BE49-F238E27FC236}">
              <a16:creationId xmlns:a16="http://schemas.microsoft.com/office/drawing/2014/main" id="{67D8715F-1D3A-4C1E-B0D4-601A1A3068FF}"/>
            </a:ext>
          </a:extLst>
        </xdr:cNvPr>
        <xdr:cNvSpPr/>
      </xdr:nvSpPr>
      <xdr:spPr>
        <a:xfrm>
          <a:off x="6921500" y="145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45284</xdr:rowOff>
    </xdr:from>
    <xdr:to>
      <xdr:col>41</xdr:col>
      <xdr:colOff>50800</xdr:colOff>
      <xdr:row>85</xdr:row>
      <xdr:rowOff>48551</xdr:rowOff>
    </xdr:to>
    <xdr:cxnSp macro="">
      <xdr:nvCxnSpPr>
        <xdr:cNvPr id="272" name="直線コネクタ 271">
          <a:extLst>
            <a:ext uri="{FF2B5EF4-FFF2-40B4-BE49-F238E27FC236}">
              <a16:creationId xmlns:a16="http://schemas.microsoft.com/office/drawing/2014/main" id="{61E333D6-F27B-428C-8BAE-6F1B6A7E9929}"/>
            </a:ext>
          </a:extLst>
        </xdr:cNvPr>
        <xdr:cNvCxnSpPr/>
      </xdr:nvCxnSpPr>
      <xdr:spPr>
        <a:xfrm flipV="1">
          <a:off x="6972300" y="1461853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2ED4C61E-74CA-485C-8330-89CCE5AA891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1D9F929C-562E-449B-99F0-3A1F3FF6613C}"/>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EAC030E5-90AC-45C6-80DF-9343788F327C}"/>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45F9F279-FA71-4CC5-97CB-AB712B16502A}"/>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85833</xdr:rowOff>
    </xdr:from>
    <xdr:ext cx="469744" cy="259045"/>
    <xdr:sp macro="" textlink="">
      <xdr:nvSpPr>
        <xdr:cNvPr id="277" name="n_1mainValue【福祉施設】&#10;一人当たり面積">
          <a:extLst>
            <a:ext uri="{FF2B5EF4-FFF2-40B4-BE49-F238E27FC236}">
              <a16:creationId xmlns:a16="http://schemas.microsoft.com/office/drawing/2014/main" id="{68DDF98A-4510-4D23-AACE-C24429250889}"/>
            </a:ext>
          </a:extLst>
        </xdr:cNvPr>
        <xdr:cNvSpPr txBox="1"/>
      </xdr:nvSpPr>
      <xdr:spPr>
        <a:xfrm>
          <a:off x="9391727" y="143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96283</xdr:rowOff>
    </xdr:from>
    <xdr:ext cx="469744" cy="259045"/>
    <xdr:sp macro="" textlink="">
      <xdr:nvSpPr>
        <xdr:cNvPr id="278" name="n_2mainValue【福祉施設】&#10;一人当たり面積">
          <a:extLst>
            <a:ext uri="{FF2B5EF4-FFF2-40B4-BE49-F238E27FC236}">
              <a16:creationId xmlns:a16="http://schemas.microsoft.com/office/drawing/2014/main" id="{CEE431C2-55F2-4DB6-BA5D-16153D8EB453}"/>
            </a:ext>
          </a:extLst>
        </xdr:cNvPr>
        <xdr:cNvSpPr txBox="1"/>
      </xdr:nvSpPr>
      <xdr:spPr>
        <a:xfrm>
          <a:off x="8515427" y="143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112611</xdr:rowOff>
    </xdr:from>
    <xdr:ext cx="469744" cy="259045"/>
    <xdr:sp macro="" textlink="">
      <xdr:nvSpPr>
        <xdr:cNvPr id="279" name="n_3mainValue【福祉施設】&#10;一人当たり面積">
          <a:extLst>
            <a:ext uri="{FF2B5EF4-FFF2-40B4-BE49-F238E27FC236}">
              <a16:creationId xmlns:a16="http://schemas.microsoft.com/office/drawing/2014/main" id="{5B9D0689-7312-445D-98AB-6D659DC904E2}"/>
            </a:ext>
          </a:extLst>
        </xdr:cNvPr>
        <xdr:cNvSpPr txBox="1"/>
      </xdr:nvSpPr>
      <xdr:spPr>
        <a:xfrm>
          <a:off x="7626427" y="1434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115878</xdr:rowOff>
    </xdr:from>
    <xdr:ext cx="469744" cy="259045"/>
    <xdr:sp macro="" textlink="">
      <xdr:nvSpPr>
        <xdr:cNvPr id="280" name="n_4mainValue【福祉施設】&#10;一人当たり面積">
          <a:extLst>
            <a:ext uri="{FF2B5EF4-FFF2-40B4-BE49-F238E27FC236}">
              <a16:creationId xmlns:a16="http://schemas.microsoft.com/office/drawing/2014/main" id="{6DB01DC5-7F96-46E3-932A-3D8893B531F1}"/>
            </a:ext>
          </a:extLst>
        </xdr:cNvPr>
        <xdr:cNvSpPr txBox="1"/>
      </xdr:nvSpPr>
      <xdr:spPr>
        <a:xfrm>
          <a:off x="6737427" y="1434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C919BC9C-1BBA-48CC-902A-DAD67BC194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9FCF081F-42F0-4C5F-84C3-9DEDF9884BA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616F7C5B-2B6C-4909-A778-CE3EF7D3B0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DA517CEB-9565-4582-A417-2A4BB3A7CE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31810983-1AF8-4ABB-9A57-B2B148FA2C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2FA919EF-1F96-4A77-AC41-A8A91EF67D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52AEEA5C-B85D-4E08-BA49-ADD0171DEE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B303375-443D-48F4-B3CF-4146B4A5DD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FA51D4BB-3758-40AF-988E-788CE884A2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72DEEB39-7210-463F-893D-98975B7385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8F0E0404-63CA-4C20-B93F-A7D5024A71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3435E0FF-18FA-47FE-93FF-85A632B532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783CFB6A-AF54-499A-8B55-0A9CE5EE5A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EF6E1E4E-F9F6-4DAF-BEC7-F0056536B9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33A9B4A-A15A-42E7-9DD5-E4BEBE7496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B6F79BCB-27A7-4AE3-AA72-64D122C58F0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BF7F31AD-113A-45AB-B833-3DB93843C4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36ADF816-2FCF-4C41-9083-2DB3B1F506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87A558EF-1FCE-4420-B201-266A8C8A60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9783D932-2EBD-4362-8BDD-5B3B31D560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735EA0BC-2A16-4FF6-AC9C-23FFD09D1A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55CF2945-7B53-4AE8-9F20-EFEFAE40210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D9C5D473-530F-442F-8967-B0A110DF8A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C3BEB3E-450C-4EB6-B682-EFDFA7EC763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742F076E-FF2D-460B-9004-01E16E6406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C7315611-580C-4130-958A-B7B6F6DB25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275FEAE3-61DC-4EF5-88D6-9EA2C145614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D266B410-A7B1-4F34-A2B1-F99C3A9FA99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2F5ADA8C-FD41-49FB-AD3C-492E12B3220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9EA4BF4C-C354-4A47-AA20-462058CF4E3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9F9A32F7-E9D9-4DAA-B7DA-BE969999A7B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2BCD7C05-0A49-4A7D-8F3F-840EA56B082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88ACC2A4-2C55-4BF4-825C-26B8A7C01E6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E3D04783-ABE7-4BE8-A8A7-A2EE63EC3FF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4E38A208-EB67-4691-BB31-01D226D0AE9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5E0567ED-F8FB-4158-9F37-F8956528B38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39DBDA33-1AA0-4A12-BBE2-8C823DFD94A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21B205F9-64BE-4CD9-ACB7-0E124F57BCD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F9B80CD5-C695-4AA0-9753-D2CE635602C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9374AF4-5A64-4E98-AB49-39AAD2FD86B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70A4DCC5-7203-4484-B598-0B8E287E01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F583DB21-8D1D-4F55-9555-5CF8A04180D2}"/>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33249928-64F8-4A7C-9996-69AEB499F28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A8102584-749C-4B02-A760-D71D150D0FE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6D85AA77-EC3C-4985-A202-62C976306741}"/>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57816616-E191-4B3B-BC35-F15EF20A5A3C}"/>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7D11FE1D-F9C4-4CC6-BDAF-AAEA1B3028BD}"/>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200A6B0D-58E6-47AE-AA35-E5B7CEEDE49B}"/>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8D57869A-EF38-415B-94FD-4B5B51D223DE}"/>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B585C8A1-8A37-4BA5-8582-DDA5002A128D}"/>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A44B6619-0333-4E79-9FDB-1A0EFF2AC802}"/>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D1D6E738-4766-4790-B119-9505E09090EA}"/>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9BF2F13-E4FF-475D-9E9B-6608A3D37A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E4946E9-4841-4A9A-8C31-072C554AD1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051D727-8F26-4BA4-B743-C45BA2A229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80D6C6C4-4E7C-45CC-A95C-1AE1C68F5B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590AFE79-7A2D-432F-92E8-21DF866216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338" name="楕円 337">
          <a:extLst>
            <a:ext uri="{FF2B5EF4-FFF2-40B4-BE49-F238E27FC236}">
              <a16:creationId xmlns:a16="http://schemas.microsoft.com/office/drawing/2014/main" id="{F4AAB8DF-70FA-4B9F-B446-D995C607D639}"/>
            </a:ext>
          </a:extLst>
        </xdr:cNvPr>
        <xdr:cNvSpPr/>
      </xdr:nvSpPr>
      <xdr:spPr>
        <a:xfrm>
          <a:off x="16268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9088</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DB064B6C-34DF-43BD-BF45-EF7864C5A018}"/>
            </a:ext>
          </a:extLst>
        </xdr:cNvPr>
        <xdr:cNvSpPr txBox="1"/>
      </xdr:nvSpPr>
      <xdr:spPr>
        <a:xfrm>
          <a:off x="16357600" y="63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131536</xdr:rowOff>
    </xdr:from>
    <xdr:to>
      <xdr:col>81</xdr:col>
      <xdr:colOff>101600</xdr:colOff>
      <xdr:row>38</xdr:row>
      <xdr:rowOff>61686</xdr:rowOff>
    </xdr:to>
    <xdr:sp macro="" textlink="">
      <xdr:nvSpPr>
        <xdr:cNvPr id="340" name="楕円 339">
          <a:extLst>
            <a:ext uri="{FF2B5EF4-FFF2-40B4-BE49-F238E27FC236}">
              <a16:creationId xmlns:a16="http://schemas.microsoft.com/office/drawing/2014/main" id="{E4E3E318-2AC7-4F72-945B-7E62692F492D}"/>
            </a:ext>
          </a:extLst>
        </xdr:cNvPr>
        <xdr:cNvSpPr/>
      </xdr:nvSpPr>
      <xdr:spPr>
        <a:xfrm>
          <a:off x="15430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10885</xdr:rowOff>
    </xdr:from>
    <xdr:to>
      <xdr:col>85</xdr:col>
      <xdr:colOff>127000</xdr:colOff>
      <xdr:row>38</xdr:row>
      <xdr:rowOff>37012</xdr:rowOff>
    </xdr:to>
    <xdr:cxnSp macro="">
      <xdr:nvCxnSpPr>
        <xdr:cNvPr id="341" name="直線コネクタ 340">
          <a:extLst>
            <a:ext uri="{FF2B5EF4-FFF2-40B4-BE49-F238E27FC236}">
              <a16:creationId xmlns:a16="http://schemas.microsoft.com/office/drawing/2014/main" id="{59665B31-C819-46A3-B2DC-938EC29C25D3}"/>
            </a:ext>
          </a:extLst>
        </xdr:cNvPr>
        <xdr:cNvCxnSpPr/>
      </xdr:nvCxnSpPr>
      <xdr:spPr>
        <a:xfrm>
          <a:off x="15481300" y="65259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42" name="楕円 341">
          <a:extLst>
            <a:ext uri="{FF2B5EF4-FFF2-40B4-BE49-F238E27FC236}">
              <a16:creationId xmlns:a16="http://schemas.microsoft.com/office/drawing/2014/main" id="{D551A0F3-9453-47D0-A49D-CD86B0A72EF9}"/>
            </a:ext>
          </a:extLst>
        </xdr:cNvPr>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10885</xdr:rowOff>
    </xdr:to>
    <xdr:cxnSp macro="">
      <xdr:nvCxnSpPr>
        <xdr:cNvPr id="343" name="直線コネクタ 342">
          <a:extLst>
            <a:ext uri="{FF2B5EF4-FFF2-40B4-BE49-F238E27FC236}">
              <a16:creationId xmlns:a16="http://schemas.microsoft.com/office/drawing/2014/main" id="{A42E5F90-FE81-40E6-9120-01BC05F2811F}"/>
            </a:ext>
          </a:extLst>
        </xdr:cNvPr>
        <xdr:cNvCxnSpPr/>
      </xdr:nvCxnSpPr>
      <xdr:spPr>
        <a:xfrm>
          <a:off x="14592300" y="64998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51526</xdr:rowOff>
    </xdr:from>
    <xdr:to>
      <xdr:col>72</xdr:col>
      <xdr:colOff>38100</xdr:colOff>
      <xdr:row>37</xdr:row>
      <xdr:rowOff>153126</xdr:rowOff>
    </xdr:to>
    <xdr:sp macro="" textlink="">
      <xdr:nvSpPr>
        <xdr:cNvPr id="344" name="楕円 343">
          <a:extLst>
            <a:ext uri="{FF2B5EF4-FFF2-40B4-BE49-F238E27FC236}">
              <a16:creationId xmlns:a16="http://schemas.microsoft.com/office/drawing/2014/main" id="{BE60AD37-7B43-4ED7-8E9D-057432227C0A}"/>
            </a:ext>
          </a:extLst>
        </xdr:cNvPr>
        <xdr:cNvSpPr/>
      </xdr:nvSpPr>
      <xdr:spPr>
        <a:xfrm>
          <a:off x="13652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102326</xdr:rowOff>
    </xdr:from>
    <xdr:to>
      <xdr:col>76</xdr:col>
      <xdr:colOff>114300</xdr:colOff>
      <xdr:row>37</xdr:row>
      <xdr:rowOff>156210</xdr:rowOff>
    </xdr:to>
    <xdr:cxnSp macro="">
      <xdr:nvCxnSpPr>
        <xdr:cNvPr id="345" name="直線コネクタ 344">
          <a:extLst>
            <a:ext uri="{FF2B5EF4-FFF2-40B4-BE49-F238E27FC236}">
              <a16:creationId xmlns:a16="http://schemas.microsoft.com/office/drawing/2014/main" id="{EC179636-FFDB-4E05-B187-C084FE53676C}"/>
            </a:ext>
          </a:extLst>
        </xdr:cNvPr>
        <xdr:cNvCxnSpPr/>
      </xdr:nvCxnSpPr>
      <xdr:spPr>
        <a:xfrm>
          <a:off x="13703300" y="644597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165826</xdr:rowOff>
    </xdr:from>
    <xdr:to>
      <xdr:col>67</xdr:col>
      <xdr:colOff>101600</xdr:colOff>
      <xdr:row>37</xdr:row>
      <xdr:rowOff>95976</xdr:rowOff>
    </xdr:to>
    <xdr:sp macro="" textlink="">
      <xdr:nvSpPr>
        <xdr:cNvPr id="346" name="楕円 345">
          <a:extLst>
            <a:ext uri="{FF2B5EF4-FFF2-40B4-BE49-F238E27FC236}">
              <a16:creationId xmlns:a16="http://schemas.microsoft.com/office/drawing/2014/main" id="{CCA18F7A-1D30-49C1-B687-0AEF49E0AB09}"/>
            </a:ext>
          </a:extLst>
        </xdr:cNvPr>
        <xdr:cNvSpPr/>
      </xdr:nvSpPr>
      <xdr:spPr>
        <a:xfrm>
          <a:off x="12763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45176</xdr:rowOff>
    </xdr:from>
    <xdr:to>
      <xdr:col>71</xdr:col>
      <xdr:colOff>177800</xdr:colOff>
      <xdr:row>37</xdr:row>
      <xdr:rowOff>102326</xdr:rowOff>
    </xdr:to>
    <xdr:cxnSp macro="">
      <xdr:nvCxnSpPr>
        <xdr:cNvPr id="347" name="直線コネクタ 346">
          <a:extLst>
            <a:ext uri="{FF2B5EF4-FFF2-40B4-BE49-F238E27FC236}">
              <a16:creationId xmlns:a16="http://schemas.microsoft.com/office/drawing/2014/main" id="{5803AF40-C7C7-4C1C-A24A-8B22B3E27725}"/>
            </a:ext>
          </a:extLst>
        </xdr:cNvPr>
        <xdr:cNvCxnSpPr/>
      </xdr:nvCxnSpPr>
      <xdr:spPr>
        <a:xfrm>
          <a:off x="12814300" y="63888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D7C08466-4BF4-4E3D-9D18-7432EA5807FF}"/>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FE16A8E5-9290-4124-8BBC-2818F3833FCE}"/>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C5D500C8-DB60-4242-9E52-FEB14B29817B}"/>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46DC9240-4A96-41BB-B6BF-E44F9A690B03}"/>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78213</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665AC562-2848-4406-A568-56000F980F9E}"/>
            </a:ext>
          </a:extLst>
        </xdr:cNvPr>
        <xdr:cNvSpPr txBox="1"/>
      </xdr:nvSpPr>
      <xdr:spPr>
        <a:xfrm>
          <a:off x="152660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B2D73DDA-E30A-4817-B59D-433263A9771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169653</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351C4A55-55E5-43AB-BEE3-096CA18CAC54}"/>
            </a:ext>
          </a:extLst>
        </xdr:cNvPr>
        <xdr:cNvSpPr txBox="1"/>
      </xdr:nvSpPr>
      <xdr:spPr>
        <a:xfrm>
          <a:off x="13500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112503</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2CEDC9FA-57F1-438D-B544-30805B085161}"/>
            </a:ext>
          </a:extLst>
        </xdr:cNvPr>
        <xdr:cNvSpPr txBox="1"/>
      </xdr:nvSpPr>
      <xdr:spPr>
        <a:xfrm>
          <a:off x="12611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664EC0AF-734B-4405-B3EA-99A5E19E5C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A96EE7DB-07DD-4527-B6D3-1A91EAC568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F5C212FC-DFA6-4948-AF05-0A2D969C6B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2F3715F8-9121-4C32-B833-9DCE12B983D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BBB04075-1FD7-4D9C-AD7D-640C92E265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6970757E-4A96-4F2D-A4C7-50002CCBB5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D3F05F87-83A9-44E0-BADE-DF94C65DD2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59AE328B-792C-46E0-8AB6-357255ADAC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374FCDCF-6B12-41A5-9099-042EBCC96F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64142708-BF67-4190-9829-82BC8D8167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id="{2AD21A6B-1B1E-4F8B-8255-6901F1BA5A1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id="{AF1500B6-841C-4E77-809C-317E8D468DFC}"/>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id="{B6BD4991-0C9E-4BD8-BF03-86311257201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id="{C9EE479A-A2CA-49CD-AD2B-12896D87D19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id="{3DFD81DC-1272-4477-90A3-770719BE097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id="{B0481A1F-1BB7-4436-84A7-A90BBCB6A1C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id="{C1A081EA-E8F0-464D-AC76-E2D1B8979EB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id="{177EF646-18D6-481D-ABB6-A813C3A72AE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id="{65399B0C-B941-473D-8783-129AB9322F2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a:extLst>
            <a:ext uri="{FF2B5EF4-FFF2-40B4-BE49-F238E27FC236}">
              <a16:creationId xmlns:a16="http://schemas.microsoft.com/office/drawing/2014/main" id="{CA7B049E-1D50-42B4-AD0C-E188E6B4C93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id="{1B59A978-C73F-4E9C-9159-CB24D11AFA4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a:extLst>
            <a:ext uri="{FF2B5EF4-FFF2-40B4-BE49-F238E27FC236}">
              <a16:creationId xmlns:a16="http://schemas.microsoft.com/office/drawing/2014/main" id="{F9C90790-3B02-4E60-B5CA-C113B3E3D2F1}"/>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F366142F-2A50-45A0-83D2-BD934735B9C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a16="http://schemas.microsoft.com/office/drawing/2014/main" id="{602FB728-885A-4222-B563-5C168517FB0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D828E4E0-2FCB-4D56-9102-3CFE495A20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a:extLst>
            <a:ext uri="{FF2B5EF4-FFF2-40B4-BE49-F238E27FC236}">
              <a16:creationId xmlns:a16="http://schemas.microsoft.com/office/drawing/2014/main" id="{2DE499A0-F91C-4D45-A998-8F86EBC4B1EC}"/>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96FFC0EF-C433-411D-81DE-381712F293E9}"/>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a:extLst>
            <a:ext uri="{FF2B5EF4-FFF2-40B4-BE49-F238E27FC236}">
              <a16:creationId xmlns:a16="http://schemas.microsoft.com/office/drawing/2014/main" id="{949A46FD-E972-46D6-8106-8197D0FD43DC}"/>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a:extLst>
            <a:ext uri="{FF2B5EF4-FFF2-40B4-BE49-F238E27FC236}">
              <a16:creationId xmlns:a16="http://schemas.microsoft.com/office/drawing/2014/main" id="{EE2DC0AB-92DF-47EC-9BF4-86BDDFD102E4}"/>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a:extLst>
            <a:ext uri="{FF2B5EF4-FFF2-40B4-BE49-F238E27FC236}">
              <a16:creationId xmlns:a16="http://schemas.microsoft.com/office/drawing/2014/main" id="{1F916A39-9D7F-4103-B130-28BA5363638F}"/>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22C93B74-747A-4B13-9FD3-0F7C82414C54}"/>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a:extLst>
            <a:ext uri="{FF2B5EF4-FFF2-40B4-BE49-F238E27FC236}">
              <a16:creationId xmlns:a16="http://schemas.microsoft.com/office/drawing/2014/main" id="{236709B7-D371-4825-9125-270F29A3C4B4}"/>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a:extLst>
            <a:ext uri="{FF2B5EF4-FFF2-40B4-BE49-F238E27FC236}">
              <a16:creationId xmlns:a16="http://schemas.microsoft.com/office/drawing/2014/main" id="{AE7AED02-EFA2-4875-9E80-83C0FF5AF22A}"/>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a:extLst>
            <a:ext uri="{FF2B5EF4-FFF2-40B4-BE49-F238E27FC236}">
              <a16:creationId xmlns:a16="http://schemas.microsoft.com/office/drawing/2014/main" id="{50E60E58-F399-4640-B521-2E6809A9A26C}"/>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a:extLst>
            <a:ext uri="{FF2B5EF4-FFF2-40B4-BE49-F238E27FC236}">
              <a16:creationId xmlns:a16="http://schemas.microsoft.com/office/drawing/2014/main" id="{8B6920C1-8DC8-4571-BF2D-C27224A581A5}"/>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a:extLst>
            <a:ext uri="{FF2B5EF4-FFF2-40B4-BE49-F238E27FC236}">
              <a16:creationId xmlns:a16="http://schemas.microsoft.com/office/drawing/2014/main" id="{878E28D8-340F-42A6-ACA1-971F8AFAEE67}"/>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A148435-0AED-4005-975E-C2A7F5875F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3313DC0-E321-43FD-A874-2D3B0931E32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15AA8D9D-B900-46F7-99BA-D4D9004E1A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DB5359D8-C425-4567-998E-F9B10C9521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C604AC06-8988-4F53-8F22-EDB7C35605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50930</xdr:rowOff>
    </xdr:from>
    <xdr:to>
      <xdr:col>116</xdr:col>
      <xdr:colOff>114300</xdr:colOff>
      <xdr:row>41</xdr:row>
      <xdr:rowOff>152530</xdr:rowOff>
    </xdr:to>
    <xdr:sp macro="" textlink="">
      <xdr:nvSpPr>
        <xdr:cNvPr id="397" name="楕円 396">
          <a:extLst>
            <a:ext uri="{FF2B5EF4-FFF2-40B4-BE49-F238E27FC236}">
              <a16:creationId xmlns:a16="http://schemas.microsoft.com/office/drawing/2014/main" id="{24C50AC2-8CE7-492D-AA77-996D5F7AE6A7}"/>
            </a:ext>
          </a:extLst>
        </xdr:cNvPr>
        <xdr:cNvSpPr/>
      </xdr:nvSpPr>
      <xdr:spPr>
        <a:xfrm>
          <a:off x="22110700" y="70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29357</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E069288B-02D4-418F-BFF8-A864BD417C39}"/>
            </a:ext>
          </a:extLst>
        </xdr:cNvPr>
        <xdr:cNvSpPr txBox="1"/>
      </xdr:nvSpPr>
      <xdr:spPr>
        <a:xfrm>
          <a:off x="22199600" y="705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54197</xdr:rowOff>
    </xdr:from>
    <xdr:to>
      <xdr:col>112</xdr:col>
      <xdr:colOff>38100</xdr:colOff>
      <xdr:row>41</xdr:row>
      <xdr:rowOff>155797</xdr:rowOff>
    </xdr:to>
    <xdr:sp macro="" textlink="">
      <xdr:nvSpPr>
        <xdr:cNvPr id="399" name="楕円 398">
          <a:extLst>
            <a:ext uri="{FF2B5EF4-FFF2-40B4-BE49-F238E27FC236}">
              <a16:creationId xmlns:a16="http://schemas.microsoft.com/office/drawing/2014/main" id="{D5EA4B3E-779C-414F-9F1A-86B033D195D3}"/>
            </a:ext>
          </a:extLst>
        </xdr:cNvPr>
        <xdr:cNvSpPr/>
      </xdr:nvSpPr>
      <xdr:spPr>
        <a:xfrm>
          <a:off x="21272500" y="70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101730</xdr:rowOff>
    </xdr:from>
    <xdr:to>
      <xdr:col>116</xdr:col>
      <xdr:colOff>63500</xdr:colOff>
      <xdr:row>41</xdr:row>
      <xdr:rowOff>104997</xdr:rowOff>
    </xdr:to>
    <xdr:cxnSp macro="">
      <xdr:nvCxnSpPr>
        <xdr:cNvPr id="400" name="直線コネクタ 399">
          <a:extLst>
            <a:ext uri="{FF2B5EF4-FFF2-40B4-BE49-F238E27FC236}">
              <a16:creationId xmlns:a16="http://schemas.microsoft.com/office/drawing/2014/main" id="{3313E689-0F9D-4D13-BBE1-728EEF7054F6}"/>
            </a:ext>
          </a:extLst>
        </xdr:cNvPr>
        <xdr:cNvCxnSpPr/>
      </xdr:nvCxnSpPr>
      <xdr:spPr>
        <a:xfrm flipV="1">
          <a:off x="21323300" y="7131180"/>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59317</xdr:rowOff>
    </xdr:from>
    <xdr:to>
      <xdr:col>107</xdr:col>
      <xdr:colOff>101600</xdr:colOff>
      <xdr:row>41</xdr:row>
      <xdr:rowOff>160917</xdr:rowOff>
    </xdr:to>
    <xdr:sp macro="" textlink="">
      <xdr:nvSpPr>
        <xdr:cNvPr id="401" name="楕円 400">
          <a:extLst>
            <a:ext uri="{FF2B5EF4-FFF2-40B4-BE49-F238E27FC236}">
              <a16:creationId xmlns:a16="http://schemas.microsoft.com/office/drawing/2014/main" id="{D122805C-0529-4B4F-BF2D-CC085218BB69}"/>
            </a:ext>
          </a:extLst>
        </xdr:cNvPr>
        <xdr:cNvSpPr/>
      </xdr:nvSpPr>
      <xdr:spPr>
        <a:xfrm>
          <a:off x="20383500" y="70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104997</xdr:rowOff>
    </xdr:from>
    <xdr:to>
      <xdr:col>111</xdr:col>
      <xdr:colOff>177800</xdr:colOff>
      <xdr:row>41</xdr:row>
      <xdr:rowOff>110117</xdr:rowOff>
    </xdr:to>
    <xdr:cxnSp macro="">
      <xdr:nvCxnSpPr>
        <xdr:cNvPr id="402" name="直線コネクタ 401">
          <a:extLst>
            <a:ext uri="{FF2B5EF4-FFF2-40B4-BE49-F238E27FC236}">
              <a16:creationId xmlns:a16="http://schemas.microsoft.com/office/drawing/2014/main" id="{C32346B9-1FE8-4694-A392-95803060EE1E}"/>
            </a:ext>
          </a:extLst>
        </xdr:cNvPr>
        <xdr:cNvCxnSpPr/>
      </xdr:nvCxnSpPr>
      <xdr:spPr>
        <a:xfrm flipV="1">
          <a:off x="20434300" y="7134447"/>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62198</xdr:rowOff>
    </xdr:from>
    <xdr:to>
      <xdr:col>102</xdr:col>
      <xdr:colOff>165100</xdr:colOff>
      <xdr:row>41</xdr:row>
      <xdr:rowOff>163798</xdr:rowOff>
    </xdr:to>
    <xdr:sp macro="" textlink="">
      <xdr:nvSpPr>
        <xdr:cNvPr id="403" name="楕円 402">
          <a:extLst>
            <a:ext uri="{FF2B5EF4-FFF2-40B4-BE49-F238E27FC236}">
              <a16:creationId xmlns:a16="http://schemas.microsoft.com/office/drawing/2014/main" id="{D1378422-6CE3-4558-AC7B-AC109F8948A2}"/>
            </a:ext>
          </a:extLst>
        </xdr:cNvPr>
        <xdr:cNvSpPr/>
      </xdr:nvSpPr>
      <xdr:spPr>
        <a:xfrm>
          <a:off x="19494500" y="70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110117</xdr:rowOff>
    </xdr:from>
    <xdr:to>
      <xdr:col>107</xdr:col>
      <xdr:colOff>50800</xdr:colOff>
      <xdr:row>41</xdr:row>
      <xdr:rowOff>112998</xdr:rowOff>
    </xdr:to>
    <xdr:cxnSp macro="">
      <xdr:nvCxnSpPr>
        <xdr:cNvPr id="404" name="直線コネクタ 403">
          <a:extLst>
            <a:ext uri="{FF2B5EF4-FFF2-40B4-BE49-F238E27FC236}">
              <a16:creationId xmlns:a16="http://schemas.microsoft.com/office/drawing/2014/main" id="{FD72BFE3-4E6F-4EA0-AEAF-73D85C5AAA88}"/>
            </a:ext>
          </a:extLst>
        </xdr:cNvPr>
        <xdr:cNvCxnSpPr/>
      </xdr:nvCxnSpPr>
      <xdr:spPr>
        <a:xfrm flipV="1">
          <a:off x="19545300" y="7139567"/>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63888</xdr:rowOff>
    </xdr:from>
    <xdr:to>
      <xdr:col>98</xdr:col>
      <xdr:colOff>38100</xdr:colOff>
      <xdr:row>41</xdr:row>
      <xdr:rowOff>165488</xdr:rowOff>
    </xdr:to>
    <xdr:sp macro="" textlink="">
      <xdr:nvSpPr>
        <xdr:cNvPr id="405" name="楕円 404">
          <a:extLst>
            <a:ext uri="{FF2B5EF4-FFF2-40B4-BE49-F238E27FC236}">
              <a16:creationId xmlns:a16="http://schemas.microsoft.com/office/drawing/2014/main" id="{09517D7E-68FF-4092-AF28-CCEAE76E2E0C}"/>
            </a:ext>
          </a:extLst>
        </xdr:cNvPr>
        <xdr:cNvSpPr/>
      </xdr:nvSpPr>
      <xdr:spPr>
        <a:xfrm>
          <a:off x="18605500" y="70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112998</xdr:rowOff>
    </xdr:from>
    <xdr:to>
      <xdr:col>102</xdr:col>
      <xdr:colOff>114300</xdr:colOff>
      <xdr:row>41</xdr:row>
      <xdr:rowOff>114688</xdr:rowOff>
    </xdr:to>
    <xdr:cxnSp macro="">
      <xdr:nvCxnSpPr>
        <xdr:cNvPr id="406" name="直線コネクタ 405">
          <a:extLst>
            <a:ext uri="{FF2B5EF4-FFF2-40B4-BE49-F238E27FC236}">
              <a16:creationId xmlns:a16="http://schemas.microsoft.com/office/drawing/2014/main" id="{F364850C-6955-421E-BD02-670FBB2974F4}"/>
            </a:ext>
          </a:extLst>
        </xdr:cNvPr>
        <xdr:cNvCxnSpPr/>
      </xdr:nvCxnSpPr>
      <xdr:spPr>
        <a:xfrm flipV="1">
          <a:off x="18656300" y="7142448"/>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645E2CD6-F365-42FA-A4F2-C685EF78045D}"/>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8CE74984-66ED-49B2-BA92-45A205C88153}"/>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A90DBB79-511B-4F2D-9F01-394CC4069774}"/>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3D271FD5-CD78-4E32-B2FC-7CECD8FFE0C2}"/>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146924</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C9FCF3AB-62B1-4C46-82A7-0A3F7C084DB4}"/>
            </a:ext>
          </a:extLst>
        </xdr:cNvPr>
        <xdr:cNvSpPr txBox="1"/>
      </xdr:nvSpPr>
      <xdr:spPr>
        <a:xfrm>
          <a:off x="21011095" y="717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152044</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A46A036C-EE63-42DF-8AE7-5B313E97FC4E}"/>
            </a:ext>
          </a:extLst>
        </xdr:cNvPr>
        <xdr:cNvSpPr txBox="1"/>
      </xdr:nvSpPr>
      <xdr:spPr>
        <a:xfrm>
          <a:off x="20134795" y="71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154925</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EACD4569-1B51-470A-8EA8-8E95DBE2FEF0}"/>
            </a:ext>
          </a:extLst>
        </xdr:cNvPr>
        <xdr:cNvSpPr txBox="1"/>
      </xdr:nvSpPr>
      <xdr:spPr>
        <a:xfrm>
          <a:off x="19245795" y="71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156615</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8D3DC8A6-1DE3-40BF-98B0-2FF49661A7A5}"/>
            </a:ext>
          </a:extLst>
        </xdr:cNvPr>
        <xdr:cNvSpPr txBox="1"/>
      </xdr:nvSpPr>
      <xdr:spPr>
        <a:xfrm>
          <a:off x="18356795" y="718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A7037270-8C77-44CE-B9CB-D3C214C903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F1E29DCE-D78D-45CE-82B6-9B0F122B4C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6D42A8DC-2376-4316-A4C4-F29647643D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10292422-013B-4997-9899-6B18A477C62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2E2BDB76-F6C7-49BE-B444-B0E3FC64A5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8E4962B5-589E-4920-AEA6-5AF3B2C969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2AD83CBB-374B-40AE-98D8-6D6999A2CD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95D68A3A-A632-47DB-BD2A-929B5EC24E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C99FCDCC-BBF7-46C0-94FC-12034049F5C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E1FAAB05-5FAC-4080-A497-BE20E01E08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0EAFEE2A-B390-4306-A945-6D860B177B7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F47E92BF-F59F-4312-A375-5DFEDB6ED69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50143A4D-5BAA-4131-8A7D-E445D49B0C3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B6AF9B8F-E8B8-4FBD-BFF1-73A8FF325C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F7518FF6-04D9-4718-B701-304D2D4513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E253EAF7-C472-4285-AC03-95FE8B05F81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B1833907-9F2B-4DBD-8B80-D915BA16E06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E63DA9AE-45DB-4E75-B103-667AB72D4E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58E45E67-4BD1-4B92-820F-BEA1855D7A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010BC5AD-9DBC-4D76-9FA2-09E1DE26B37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6AB5A47D-D35E-4103-9AEB-3B23A7B4FBA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F531C2CC-D1B8-4EC0-94AD-95BC526EA96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FF8E98DF-BFD0-400D-BA66-8125B6754BF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697601D0-22F2-4C71-9AF4-0FE8FDCA93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4EC7E03F-2BD5-4C57-B474-1B26FAD364D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40" name="直線コネクタ 439">
          <a:extLst>
            <a:ext uri="{FF2B5EF4-FFF2-40B4-BE49-F238E27FC236}">
              <a16:creationId xmlns:a16="http://schemas.microsoft.com/office/drawing/2014/main" id="{D5E6CF94-610D-446D-BAEE-9D738D8BF9E6}"/>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1" name="【保健センター・保健所】&#10;有形固定資産減価償却率最小値テキスト">
          <a:extLst>
            <a:ext uri="{FF2B5EF4-FFF2-40B4-BE49-F238E27FC236}">
              <a16:creationId xmlns:a16="http://schemas.microsoft.com/office/drawing/2014/main" id="{85606EAA-C685-424C-8C22-3D21609E7C3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2" name="直線コネクタ 441">
          <a:extLst>
            <a:ext uri="{FF2B5EF4-FFF2-40B4-BE49-F238E27FC236}">
              <a16:creationId xmlns:a16="http://schemas.microsoft.com/office/drawing/2014/main" id="{88E46E77-EF06-4B1B-94D8-3981544B277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A730226D-E125-43E9-9DB4-AE70546069B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4" name="直線コネクタ 443">
          <a:extLst>
            <a:ext uri="{FF2B5EF4-FFF2-40B4-BE49-F238E27FC236}">
              <a16:creationId xmlns:a16="http://schemas.microsoft.com/office/drawing/2014/main" id="{2BCCD566-AEBC-4320-96B9-271CC3D798EF}"/>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33C846C2-95AE-4A3D-8744-71DA80BD5692}"/>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6" name="フローチャート: 判断 445">
          <a:extLst>
            <a:ext uri="{FF2B5EF4-FFF2-40B4-BE49-F238E27FC236}">
              <a16:creationId xmlns:a16="http://schemas.microsoft.com/office/drawing/2014/main" id="{4511039D-B63D-4413-A900-34273216D95D}"/>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7" name="フローチャート: 判断 446">
          <a:extLst>
            <a:ext uri="{FF2B5EF4-FFF2-40B4-BE49-F238E27FC236}">
              <a16:creationId xmlns:a16="http://schemas.microsoft.com/office/drawing/2014/main" id="{DD81EB4C-DE47-4AC4-96EF-D59F5CD81121}"/>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8" name="フローチャート: 判断 447">
          <a:extLst>
            <a:ext uri="{FF2B5EF4-FFF2-40B4-BE49-F238E27FC236}">
              <a16:creationId xmlns:a16="http://schemas.microsoft.com/office/drawing/2014/main" id="{1730ACD3-8FFD-4859-91A6-59253BC0C6C3}"/>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9" name="フローチャート: 判断 448">
          <a:extLst>
            <a:ext uri="{FF2B5EF4-FFF2-40B4-BE49-F238E27FC236}">
              <a16:creationId xmlns:a16="http://schemas.microsoft.com/office/drawing/2014/main" id="{AE57A663-66F0-4A00-81C7-B255781E067D}"/>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50" name="フローチャート: 判断 449">
          <a:extLst>
            <a:ext uri="{FF2B5EF4-FFF2-40B4-BE49-F238E27FC236}">
              <a16:creationId xmlns:a16="http://schemas.microsoft.com/office/drawing/2014/main" id="{9D53936A-7302-4E4B-AE48-DFA031F15DFD}"/>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E839AC5-6BB1-403C-8C4E-43310CBAA5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F2497AC-9C1D-4A65-9B1A-2DA5210243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4B79B1D1-4AA1-4CD6-BE7A-CFF65AD138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DFFAE66D-05A1-4B72-B2DD-4137CC5A68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8FBCC9B6-BD55-4873-94DD-8F8F45105C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65133</xdr:rowOff>
    </xdr:from>
    <xdr:to>
      <xdr:col>85</xdr:col>
      <xdr:colOff>177800</xdr:colOff>
      <xdr:row>63</xdr:row>
      <xdr:rowOff>166733</xdr:rowOff>
    </xdr:to>
    <xdr:sp macro="" textlink="">
      <xdr:nvSpPr>
        <xdr:cNvPr id="456" name="楕円 455">
          <a:extLst>
            <a:ext uri="{FF2B5EF4-FFF2-40B4-BE49-F238E27FC236}">
              <a16:creationId xmlns:a16="http://schemas.microsoft.com/office/drawing/2014/main" id="{698E7D04-4435-4877-B605-18904427705C}"/>
            </a:ext>
          </a:extLst>
        </xdr:cNvPr>
        <xdr:cNvSpPr/>
      </xdr:nvSpPr>
      <xdr:spPr>
        <a:xfrm>
          <a:off x="16268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43560</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B43B5311-18B9-4EBB-99F2-2FF6365B126F}"/>
            </a:ext>
          </a:extLst>
        </xdr:cNvPr>
        <xdr:cNvSpPr txBox="1"/>
      </xdr:nvSpPr>
      <xdr:spPr>
        <a:xfrm>
          <a:off x="16357600"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39007</xdr:rowOff>
    </xdr:from>
    <xdr:to>
      <xdr:col>81</xdr:col>
      <xdr:colOff>101600</xdr:colOff>
      <xdr:row>63</xdr:row>
      <xdr:rowOff>140607</xdr:rowOff>
    </xdr:to>
    <xdr:sp macro="" textlink="">
      <xdr:nvSpPr>
        <xdr:cNvPr id="458" name="楕円 457">
          <a:extLst>
            <a:ext uri="{FF2B5EF4-FFF2-40B4-BE49-F238E27FC236}">
              <a16:creationId xmlns:a16="http://schemas.microsoft.com/office/drawing/2014/main" id="{28DE1A9B-6D0A-4BD8-AB14-7974D02EC804}"/>
            </a:ext>
          </a:extLst>
        </xdr:cNvPr>
        <xdr:cNvSpPr/>
      </xdr:nvSpPr>
      <xdr:spPr>
        <a:xfrm>
          <a:off x="15430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89807</xdr:rowOff>
    </xdr:from>
    <xdr:to>
      <xdr:col>85</xdr:col>
      <xdr:colOff>127000</xdr:colOff>
      <xdr:row>63</xdr:row>
      <xdr:rowOff>115933</xdr:rowOff>
    </xdr:to>
    <xdr:cxnSp macro="">
      <xdr:nvCxnSpPr>
        <xdr:cNvPr id="459" name="直線コネクタ 458">
          <a:extLst>
            <a:ext uri="{FF2B5EF4-FFF2-40B4-BE49-F238E27FC236}">
              <a16:creationId xmlns:a16="http://schemas.microsoft.com/office/drawing/2014/main" id="{82031195-E331-4804-9F88-996ED05F4DF1}"/>
            </a:ext>
          </a:extLst>
        </xdr:cNvPr>
        <xdr:cNvCxnSpPr/>
      </xdr:nvCxnSpPr>
      <xdr:spPr>
        <a:xfrm>
          <a:off x="15481300" y="108911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12881</xdr:rowOff>
    </xdr:from>
    <xdr:to>
      <xdr:col>76</xdr:col>
      <xdr:colOff>165100</xdr:colOff>
      <xdr:row>63</xdr:row>
      <xdr:rowOff>114481</xdr:rowOff>
    </xdr:to>
    <xdr:sp macro="" textlink="">
      <xdr:nvSpPr>
        <xdr:cNvPr id="460" name="楕円 459">
          <a:extLst>
            <a:ext uri="{FF2B5EF4-FFF2-40B4-BE49-F238E27FC236}">
              <a16:creationId xmlns:a16="http://schemas.microsoft.com/office/drawing/2014/main" id="{FD804316-4C6A-4303-A13B-EA51C35AA969}"/>
            </a:ext>
          </a:extLst>
        </xdr:cNvPr>
        <xdr:cNvSpPr/>
      </xdr:nvSpPr>
      <xdr:spPr>
        <a:xfrm>
          <a:off x="14541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63681</xdr:rowOff>
    </xdr:from>
    <xdr:to>
      <xdr:col>81</xdr:col>
      <xdr:colOff>50800</xdr:colOff>
      <xdr:row>63</xdr:row>
      <xdr:rowOff>89807</xdr:rowOff>
    </xdr:to>
    <xdr:cxnSp macro="">
      <xdr:nvCxnSpPr>
        <xdr:cNvPr id="461" name="直線コネクタ 460">
          <a:extLst>
            <a:ext uri="{FF2B5EF4-FFF2-40B4-BE49-F238E27FC236}">
              <a16:creationId xmlns:a16="http://schemas.microsoft.com/office/drawing/2014/main" id="{1C5FBFBC-17DD-4828-822A-BEE4168418A8}"/>
            </a:ext>
          </a:extLst>
        </xdr:cNvPr>
        <xdr:cNvCxnSpPr/>
      </xdr:nvCxnSpPr>
      <xdr:spPr>
        <a:xfrm>
          <a:off x="14592300" y="108650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159838</xdr:rowOff>
    </xdr:from>
    <xdr:to>
      <xdr:col>72</xdr:col>
      <xdr:colOff>38100</xdr:colOff>
      <xdr:row>63</xdr:row>
      <xdr:rowOff>89988</xdr:rowOff>
    </xdr:to>
    <xdr:sp macro="" textlink="">
      <xdr:nvSpPr>
        <xdr:cNvPr id="462" name="楕円 461">
          <a:extLst>
            <a:ext uri="{FF2B5EF4-FFF2-40B4-BE49-F238E27FC236}">
              <a16:creationId xmlns:a16="http://schemas.microsoft.com/office/drawing/2014/main" id="{F209BD44-6842-4BE5-B9A0-9949FB62AB18}"/>
            </a:ext>
          </a:extLst>
        </xdr:cNvPr>
        <xdr:cNvSpPr/>
      </xdr:nvSpPr>
      <xdr:spPr>
        <a:xfrm>
          <a:off x="13652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39188</xdr:rowOff>
    </xdr:from>
    <xdr:to>
      <xdr:col>76</xdr:col>
      <xdr:colOff>114300</xdr:colOff>
      <xdr:row>63</xdr:row>
      <xdr:rowOff>63681</xdr:rowOff>
    </xdr:to>
    <xdr:cxnSp macro="">
      <xdr:nvCxnSpPr>
        <xdr:cNvPr id="463" name="直線コネクタ 462">
          <a:extLst>
            <a:ext uri="{FF2B5EF4-FFF2-40B4-BE49-F238E27FC236}">
              <a16:creationId xmlns:a16="http://schemas.microsoft.com/office/drawing/2014/main" id="{B7E0EC47-1DEF-4CCA-AF6C-9C1912F319E3}"/>
            </a:ext>
          </a:extLst>
        </xdr:cNvPr>
        <xdr:cNvCxnSpPr/>
      </xdr:nvCxnSpPr>
      <xdr:spPr>
        <a:xfrm>
          <a:off x="13703300" y="108405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133713</xdr:rowOff>
    </xdr:from>
    <xdr:to>
      <xdr:col>67</xdr:col>
      <xdr:colOff>101600</xdr:colOff>
      <xdr:row>63</xdr:row>
      <xdr:rowOff>63863</xdr:rowOff>
    </xdr:to>
    <xdr:sp macro="" textlink="">
      <xdr:nvSpPr>
        <xdr:cNvPr id="464" name="楕円 463">
          <a:extLst>
            <a:ext uri="{FF2B5EF4-FFF2-40B4-BE49-F238E27FC236}">
              <a16:creationId xmlns:a16="http://schemas.microsoft.com/office/drawing/2014/main" id="{1CE3AAD1-9863-4750-A0AA-578C4F46ECA9}"/>
            </a:ext>
          </a:extLst>
        </xdr:cNvPr>
        <xdr:cNvSpPr/>
      </xdr:nvSpPr>
      <xdr:spPr>
        <a:xfrm>
          <a:off x="12763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13063</xdr:rowOff>
    </xdr:from>
    <xdr:to>
      <xdr:col>71</xdr:col>
      <xdr:colOff>177800</xdr:colOff>
      <xdr:row>63</xdr:row>
      <xdr:rowOff>39188</xdr:rowOff>
    </xdr:to>
    <xdr:cxnSp macro="">
      <xdr:nvCxnSpPr>
        <xdr:cNvPr id="465" name="直線コネクタ 464">
          <a:extLst>
            <a:ext uri="{FF2B5EF4-FFF2-40B4-BE49-F238E27FC236}">
              <a16:creationId xmlns:a16="http://schemas.microsoft.com/office/drawing/2014/main" id="{3C1DD299-25BA-4B80-BC24-9E38D7C32BC4}"/>
            </a:ext>
          </a:extLst>
        </xdr:cNvPr>
        <xdr:cNvCxnSpPr/>
      </xdr:nvCxnSpPr>
      <xdr:spPr>
        <a:xfrm>
          <a:off x="12814300" y="108144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7B393506-6405-4D63-AA32-055887F07C80}"/>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B876CA13-643D-451A-B8EE-0F2BF215E49D}"/>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B692C723-F204-4A25-A7E2-BC30C3922C6E}"/>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1ABF34EE-E7DD-465F-BDA5-1F8B6A07F5FD}"/>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131734</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599DE0E2-38AA-4991-82A0-66474930AC3C}"/>
            </a:ext>
          </a:extLst>
        </xdr:cNvPr>
        <xdr:cNvSpPr txBox="1"/>
      </xdr:nvSpPr>
      <xdr:spPr>
        <a:xfrm>
          <a:off x="15266044"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105608</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1E913297-01DD-4184-A843-5C9CAEB1DF83}"/>
            </a:ext>
          </a:extLst>
        </xdr:cNvPr>
        <xdr:cNvSpPr txBox="1"/>
      </xdr:nvSpPr>
      <xdr:spPr>
        <a:xfrm>
          <a:off x="14389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81115</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7E98C82A-1AB3-437B-BC65-7F292A15FAA2}"/>
            </a:ext>
          </a:extLst>
        </xdr:cNvPr>
        <xdr:cNvSpPr txBox="1"/>
      </xdr:nvSpPr>
      <xdr:spPr>
        <a:xfrm>
          <a:off x="135007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54990</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BF0DF9A7-3CD8-40A0-BBE8-582054C041E5}"/>
            </a:ext>
          </a:extLst>
        </xdr:cNvPr>
        <xdr:cNvSpPr txBox="1"/>
      </xdr:nvSpPr>
      <xdr:spPr>
        <a:xfrm>
          <a:off x="12611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C0626D37-7218-4806-9CAC-2CDEF23E8C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43813081-681A-41A5-9A6C-FFA30F41BA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153FD7F0-E66B-41FC-A526-27D4FCB075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DEA6C259-DE9A-418C-89B1-C4E303B3AB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FCD66864-4CF0-4B5F-8174-B5E1A20AD5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501D21CD-0733-4E33-BBAA-6BE4C67EDB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12D0BF3F-E8A7-42C4-9410-8004AD1A86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D9096265-9700-4727-BDE7-38E750FE74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F620D1CC-9A8E-432E-824E-4CEA937830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D6C65080-2A9E-4A11-8D8C-39236A0C82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4" name="直線コネクタ 483">
          <a:extLst>
            <a:ext uri="{FF2B5EF4-FFF2-40B4-BE49-F238E27FC236}">
              <a16:creationId xmlns:a16="http://schemas.microsoft.com/office/drawing/2014/main" id="{56EA9EFD-954A-4577-898F-AE74ED02C90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5" name="テキスト ボックス 484">
          <a:extLst>
            <a:ext uri="{FF2B5EF4-FFF2-40B4-BE49-F238E27FC236}">
              <a16:creationId xmlns:a16="http://schemas.microsoft.com/office/drawing/2014/main" id="{59934AD6-6DD5-414C-AE95-DD79E9D06F2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DA30B2E1-CCB2-4CF9-90DA-0C42EB61445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86713246-ED11-4EC1-B39F-F09F9BA534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a:extLst>
            <a:ext uri="{FF2B5EF4-FFF2-40B4-BE49-F238E27FC236}">
              <a16:creationId xmlns:a16="http://schemas.microsoft.com/office/drawing/2014/main" id="{B470BCA6-063D-4855-996A-AB5333C1685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a:extLst>
            <a:ext uri="{FF2B5EF4-FFF2-40B4-BE49-F238E27FC236}">
              <a16:creationId xmlns:a16="http://schemas.microsoft.com/office/drawing/2014/main" id="{73E0C3FD-0C2F-45B1-9F54-CBAEFF83716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A4F03992-C935-4FEC-98DA-6DB29758581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8B899F7-D833-48EB-9CAD-82B7C8A8197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534F9595-9E2C-47BB-99F4-9D22C3D70D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93" name="直線コネクタ 492">
          <a:extLst>
            <a:ext uri="{FF2B5EF4-FFF2-40B4-BE49-F238E27FC236}">
              <a16:creationId xmlns:a16="http://schemas.microsoft.com/office/drawing/2014/main" id="{013ADDBB-AE58-47F8-96B6-4E921BEAE5D3}"/>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B43465B8-27AC-45C5-AE6E-2F86A0BA3066}"/>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5" name="直線コネクタ 494">
          <a:extLst>
            <a:ext uri="{FF2B5EF4-FFF2-40B4-BE49-F238E27FC236}">
              <a16:creationId xmlns:a16="http://schemas.microsoft.com/office/drawing/2014/main" id="{3AB09B07-B778-4AE5-8084-93E0B3845DC5}"/>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6DEA163C-D675-4D33-9DAD-5B35351A0527}"/>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7" name="直線コネクタ 496">
          <a:extLst>
            <a:ext uri="{FF2B5EF4-FFF2-40B4-BE49-F238E27FC236}">
              <a16:creationId xmlns:a16="http://schemas.microsoft.com/office/drawing/2014/main" id="{0383D10C-0066-4180-AE0E-8F2A8C3FBECD}"/>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CB1635C5-9BF2-4F88-8E74-F1851372A75A}"/>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9" name="フローチャート: 判断 498">
          <a:extLst>
            <a:ext uri="{FF2B5EF4-FFF2-40B4-BE49-F238E27FC236}">
              <a16:creationId xmlns:a16="http://schemas.microsoft.com/office/drawing/2014/main" id="{7206387C-C717-4B63-814D-5D5E3A03A39D}"/>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00" name="フローチャート: 判断 499">
          <a:extLst>
            <a:ext uri="{FF2B5EF4-FFF2-40B4-BE49-F238E27FC236}">
              <a16:creationId xmlns:a16="http://schemas.microsoft.com/office/drawing/2014/main" id="{CBC7FB8B-096B-414D-B73F-CE5E36F8F8FF}"/>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01" name="フローチャート: 判断 500">
          <a:extLst>
            <a:ext uri="{FF2B5EF4-FFF2-40B4-BE49-F238E27FC236}">
              <a16:creationId xmlns:a16="http://schemas.microsoft.com/office/drawing/2014/main" id="{2B3E5F9B-DCD6-4EA5-902B-8A3F372B918D}"/>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2" name="フローチャート: 判断 501">
          <a:extLst>
            <a:ext uri="{FF2B5EF4-FFF2-40B4-BE49-F238E27FC236}">
              <a16:creationId xmlns:a16="http://schemas.microsoft.com/office/drawing/2014/main" id="{099B2077-7116-4974-A3BC-B069E365ED77}"/>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03" name="フローチャート: 判断 502">
          <a:extLst>
            <a:ext uri="{FF2B5EF4-FFF2-40B4-BE49-F238E27FC236}">
              <a16:creationId xmlns:a16="http://schemas.microsoft.com/office/drawing/2014/main" id="{C6158821-5BFC-47CA-8420-2E55FAE0FEFB}"/>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8E630F1-7915-40AF-B0BF-F5F8B7C1DD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5A86EAB-7B97-4D69-9441-8AA56E41F5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59DAE1A-04E3-4A2D-8837-AAF492630D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E12364B-AF0F-41C7-A4BF-5193A9E840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690CDE0-2BE9-4A2F-B880-EE0D7E1F06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80645</xdr:rowOff>
    </xdr:from>
    <xdr:to>
      <xdr:col>116</xdr:col>
      <xdr:colOff>114300</xdr:colOff>
      <xdr:row>60</xdr:row>
      <xdr:rowOff>10795</xdr:rowOff>
    </xdr:to>
    <xdr:sp macro="" textlink="">
      <xdr:nvSpPr>
        <xdr:cNvPr id="509" name="楕円 508">
          <a:extLst>
            <a:ext uri="{FF2B5EF4-FFF2-40B4-BE49-F238E27FC236}">
              <a16:creationId xmlns:a16="http://schemas.microsoft.com/office/drawing/2014/main" id="{33303510-35F8-42D5-AE64-76D0A3461611}"/>
            </a:ext>
          </a:extLst>
        </xdr:cNvPr>
        <xdr:cNvSpPr/>
      </xdr:nvSpPr>
      <xdr:spPr>
        <a:xfrm>
          <a:off x="22110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103522</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D539B046-BFC6-4D07-899F-8DC08C436D54}"/>
            </a:ext>
          </a:extLst>
        </xdr:cNvPr>
        <xdr:cNvSpPr txBox="1"/>
      </xdr:nvSpPr>
      <xdr:spPr>
        <a:xfrm>
          <a:off x="22199600"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93218</xdr:rowOff>
    </xdr:from>
    <xdr:to>
      <xdr:col>112</xdr:col>
      <xdr:colOff>38100</xdr:colOff>
      <xdr:row>60</xdr:row>
      <xdr:rowOff>23368</xdr:rowOff>
    </xdr:to>
    <xdr:sp macro="" textlink="">
      <xdr:nvSpPr>
        <xdr:cNvPr id="511" name="楕円 510">
          <a:extLst>
            <a:ext uri="{FF2B5EF4-FFF2-40B4-BE49-F238E27FC236}">
              <a16:creationId xmlns:a16="http://schemas.microsoft.com/office/drawing/2014/main" id="{F429546F-063F-41A8-BB89-A3E8770FF3C9}"/>
            </a:ext>
          </a:extLst>
        </xdr:cNvPr>
        <xdr:cNvSpPr/>
      </xdr:nvSpPr>
      <xdr:spPr>
        <a:xfrm>
          <a:off x="21272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131445</xdr:rowOff>
    </xdr:from>
    <xdr:to>
      <xdr:col>116</xdr:col>
      <xdr:colOff>63500</xdr:colOff>
      <xdr:row>59</xdr:row>
      <xdr:rowOff>144018</xdr:rowOff>
    </xdr:to>
    <xdr:cxnSp macro="">
      <xdr:nvCxnSpPr>
        <xdr:cNvPr id="512" name="直線コネクタ 511">
          <a:extLst>
            <a:ext uri="{FF2B5EF4-FFF2-40B4-BE49-F238E27FC236}">
              <a16:creationId xmlns:a16="http://schemas.microsoft.com/office/drawing/2014/main" id="{1C567D1E-F180-416D-881D-C1625AC46B8D}"/>
            </a:ext>
          </a:extLst>
        </xdr:cNvPr>
        <xdr:cNvCxnSpPr/>
      </xdr:nvCxnSpPr>
      <xdr:spPr>
        <a:xfrm flipV="1">
          <a:off x="21323300" y="1024699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112078</xdr:rowOff>
    </xdr:from>
    <xdr:to>
      <xdr:col>107</xdr:col>
      <xdr:colOff>101600</xdr:colOff>
      <xdr:row>60</xdr:row>
      <xdr:rowOff>42228</xdr:rowOff>
    </xdr:to>
    <xdr:sp macro="" textlink="">
      <xdr:nvSpPr>
        <xdr:cNvPr id="513" name="楕円 512">
          <a:extLst>
            <a:ext uri="{FF2B5EF4-FFF2-40B4-BE49-F238E27FC236}">
              <a16:creationId xmlns:a16="http://schemas.microsoft.com/office/drawing/2014/main" id="{B582CE28-0799-4B7A-94BE-23C2786A4952}"/>
            </a:ext>
          </a:extLst>
        </xdr:cNvPr>
        <xdr:cNvSpPr/>
      </xdr:nvSpPr>
      <xdr:spPr>
        <a:xfrm>
          <a:off x="203835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144018</xdr:rowOff>
    </xdr:from>
    <xdr:to>
      <xdr:col>111</xdr:col>
      <xdr:colOff>177800</xdr:colOff>
      <xdr:row>59</xdr:row>
      <xdr:rowOff>162878</xdr:rowOff>
    </xdr:to>
    <xdr:cxnSp macro="">
      <xdr:nvCxnSpPr>
        <xdr:cNvPr id="514" name="直線コネクタ 513">
          <a:extLst>
            <a:ext uri="{FF2B5EF4-FFF2-40B4-BE49-F238E27FC236}">
              <a16:creationId xmlns:a16="http://schemas.microsoft.com/office/drawing/2014/main" id="{4E8FDDBD-F98E-4B36-AD0E-357EF27EC9CA}"/>
            </a:ext>
          </a:extLst>
        </xdr:cNvPr>
        <xdr:cNvCxnSpPr/>
      </xdr:nvCxnSpPr>
      <xdr:spPr>
        <a:xfrm flipV="1">
          <a:off x="20434300" y="10259568"/>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122936</xdr:rowOff>
    </xdr:from>
    <xdr:to>
      <xdr:col>102</xdr:col>
      <xdr:colOff>165100</xdr:colOff>
      <xdr:row>60</xdr:row>
      <xdr:rowOff>53086</xdr:rowOff>
    </xdr:to>
    <xdr:sp macro="" textlink="">
      <xdr:nvSpPr>
        <xdr:cNvPr id="515" name="楕円 514">
          <a:extLst>
            <a:ext uri="{FF2B5EF4-FFF2-40B4-BE49-F238E27FC236}">
              <a16:creationId xmlns:a16="http://schemas.microsoft.com/office/drawing/2014/main" id="{072AEC7C-1033-40C9-AD76-2B079614994E}"/>
            </a:ext>
          </a:extLst>
        </xdr:cNvPr>
        <xdr:cNvSpPr/>
      </xdr:nvSpPr>
      <xdr:spPr>
        <a:xfrm>
          <a:off x="19494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162878</xdr:rowOff>
    </xdr:from>
    <xdr:to>
      <xdr:col>107</xdr:col>
      <xdr:colOff>50800</xdr:colOff>
      <xdr:row>60</xdr:row>
      <xdr:rowOff>2286</xdr:rowOff>
    </xdr:to>
    <xdr:cxnSp macro="">
      <xdr:nvCxnSpPr>
        <xdr:cNvPr id="516" name="直線コネクタ 515">
          <a:extLst>
            <a:ext uri="{FF2B5EF4-FFF2-40B4-BE49-F238E27FC236}">
              <a16:creationId xmlns:a16="http://schemas.microsoft.com/office/drawing/2014/main" id="{8F5A39F0-623D-49BE-8A9B-F1BFF0A4EB42}"/>
            </a:ext>
          </a:extLst>
        </xdr:cNvPr>
        <xdr:cNvCxnSpPr/>
      </xdr:nvCxnSpPr>
      <xdr:spPr>
        <a:xfrm flipV="1">
          <a:off x="19545300" y="1027842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132080</xdr:rowOff>
    </xdr:from>
    <xdr:to>
      <xdr:col>98</xdr:col>
      <xdr:colOff>38100</xdr:colOff>
      <xdr:row>60</xdr:row>
      <xdr:rowOff>62230</xdr:rowOff>
    </xdr:to>
    <xdr:sp macro="" textlink="">
      <xdr:nvSpPr>
        <xdr:cNvPr id="517" name="楕円 516">
          <a:extLst>
            <a:ext uri="{FF2B5EF4-FFF2-40B4-BE49-F238E27FC236}">
              <a16:creationId xmlns:a16="http://schemas.microsoft.com/office/drawing/2014/main" id="{14AB8F6E-C618-4F18-B875-92E44644F918}"/>
            </a:ext>
          </a:extLst>
        </xdr:cNvPr>
        <xdr:cNvSpPr/>
      </xdr:nvSpPr>
      <xdr:spPr>
        <a:xfrm>
          <a:off x="18605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2286</xdr:rowOff>
    </xdr:from>
    <xdr:to>
      <xdr:col>102</xdr:col>
      <xdr:colOff>114300</xdr:colOff>
      <xdr:row>60</xdr:row>
      <xdr:rowOff>11430</xdr:rowOff>
    </xdr:to>
    <xdr:cxnSp macro="">
      <xdr:nvCxnSpPr>
        <xdr:cNvPr id="518" name="直線コネクタ 517">
          <a:extLst>
            <a:ext uri="{FF2B5EF4-FFF2-40B4-BE49-F238E27FC236}">
              <a16:creationId xmlns:a16="http://schemas.microsoft.com/office/drawing/2014/main" id="{F939D04B-F9DE-45A7-8109-3927BC672E47}"/>
            </a:ext>
          </a:extLst>
        </xdr:cNvPr>
        <xdr:cNvCxnSpPr/>
      </xdr:nvCxnSpPr>
      <xdr:spPr>
        <a:xfrm flipV="1">
          <a:off x="18656300" y="102892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519" name="n_1aveValue【保健センター・保健所】&#10;一人当たり面積">
          <a:extLst>
            <a:ext uri="{FF2B5EF4-FFF2-40B4-BE49-F238E27FC236}">
              <a16:creationId xmlns:a16="http://schemas.microsoft.com/office/drawing/2014/main" id="{46D47F4A-745A-419F-B427-45AD549E606F}"/>
            </a:ext>
          </a:extLst>
        </xdr:cNvPr>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20" name="n_2aveValue【保健センター・保健所】&#10;一人当たり面積">
          <a:extLst>
            <a:ext uri="{FF2B5EF4-FFF2-40B4-BE49-F238E27FC236}">
              <a16:creationId xmlns:a16="http://schemas.microsoft.com/office/drawing/2014/main" id="{8DDEFAE5-F166-4D07-A9B2-2FE8F4610531}"/>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521" name="n_3aveValue【保健センター・保健所】&#10;一人当たり面積">
          <a:extLst>
            <a:ext uri="{FF2B5EF4-FFF2-40B4-BE49-F238E27FC236}">
              <a16:creationId xmlns:a16="http://schemas.microsoft.com/office/drawing/2014/main" id="{98635F4A-EEC1-44DF-83A1-67837801E253}"/>
            </a:ext>
          </a:extLst>
        </xdr:cNvPr>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522" name="n_4aveValue【保健センター・保健所】&#10;一人当たり面積">
          <a:extLst>
            <a:ext uri="{FF2B5EF4-FFF2-40B4-BE49-F238E27FC236}">
              <a16:creationId xmlns:a16="http://schemas.microsoft.com/office/drawing/2014/main" id="{9C42E4B3-1305-4136-BCE8-FF7B7E64A0F1}"/>
            </a:ext>
          </a:extLst>
        </xdr:cNvPr>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39895</xdr:rowOff>
    </xdr:from>
    <xdr:ext cx="469744" cy="259045"/>
    <xdr:sp macro="" textlink="">
      <xdr:nvSpPr>
        <xdr:cNvPr id="523" name="n_1mainValue【保健センター・保健所】&#10;一人当たり面積">
          <a:extLst>
            <a:ext uri="{FF2B5EF4-FFF2-40B4-BE49-F238E27FC236}">
              <a16:creationId xmlns:a16="http://schemas.microsoft.com/office/drawing/2014/main" id="{DDEDBAFF-1444-4D76-ABC8-06988D182DCA}"/>
            </a:ext>
          </a:extLst>
        </xdr:cNvPr>
        <xdr:cNvSpPr txBox="1"/>
      </xdr:nvSpPr>
      <xdr:spPr>
        <a:xfrm>
          <a:off x="210757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58755</xdr:rowOff>
    </xdr:from>
    <xdr:ext cx="469744" cy="259045"/>
    <xdr:sp macro="" textlink="">
      <xdr:nvSpPr>
        <xdr:cNvPr id="524" name="n_2mainValue【保健センター・保健所】&#10;一人当たり面積">
          <a:extLst>
            <a:ext uri="{FF2B5EF4-FFF2-40B4-BE49-F238E27FC236}">
              <a16:creationId xmlns:a16="http://schemas.microsoft.com/office/drawing/2014/main" id="{73A47FDD-3F68-4DCB-B10B-464ABAB26DAA}"/>
            </a:ext>
          </a:extLst>
        </xdr:cNvPr>
        <xdr:cNvSpPr txBox="1"/>
      </xdr:nvSpPr>
      <xdr:spPr>
        <a:xfrm>
          <a:off x="20199427" y="1000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69613</xdr:rowOff>
    </xdr:from>
    <xdr:ext cx="469744" cy="259045"/>
    <xdr:sp macro="" textlink="">
      <xdr:nvSpPr>
        <xdr:cNvPr id="525" name="n_3mainValue【保健センター・保健所】&#10;一人当たり面積">
          <a:extLst>
            <a:ext uri="{FF2B5EF4-FFF2-40B4-BE49-F238E27FC236}">
              <a16:creationId xmlns:a16="http://schemas.microsoft.com/office/drawing/2014/main" id="{8BD62E7B-0E93-48FF-8754-763758F952CC}"/>
            </a:ext>
          </a:extLst>
        </xdr:cNvPr>
        <xdr:cNvSpPr txBox="1"/>
      </xdr:nvSpPr>
      <xdr:spPr>
        <a:xfrm>
          <a:off x="19310427" y="100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526" name="n_4mainValue【保健センター・保健所】&#10;一人当たり面積">
          <a:extLst>
            <a:ext uri="{FF2B5EF4-FFF2-40B4-BE49-F238E27FC236}">
              <a16:creationId xmlns:a16="http://schemas.microsoft.com/office/drawing/2014/main" id="{7BC0BFF0-BA2A-4020-89AC-BE13727DE279}"/>
            </a:ext>
          </a:extLst>
        </xdr:cNvPr>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824FA327-7CEC-464E-8691-95B8DEE5F0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6AA6F75E-0E50-48CC-B954-901988068B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53872173-F401-4DDD-A069-D42A72B753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69D86758-2C22-437B-B135-F7692D64EB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15207500-F9C8-4AAC-B7CD-6D1093DF57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1C659800-4095-4AEC-B01F-71020D5581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EE608D55-09B2-4390-8C05-30B14CB54D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C91FFEED-9765-425A-8693-8FE992CF4D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7806EFFE-993D-4FF0-95DB-AB3624838C9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D4C374F-91AB-471E-B7B6-EEC91D715E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E90EABC0-2F9E-4090-AD4E-A182E41072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76ACE64C-4041-429B-9577-354AF233A70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B87D44AB-F79D-4134-A831-81186CF44EC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F6255F35-A14F-4BB5-A1D8-1D417B7DB76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E389029D-74D6-4957-B973-F230BB8E364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F183F41F-DF2F-44FA-A936-DB6842A2E4E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392AC4C8-F5F5-49F1-A872-B6359F40E37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2E6BC79E-CE82-4DE9-A088-BE8C9B9E777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FC4137B9-AF00-4299-9970-E6FB18FAFB2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1C62C668-E738-42E2-AA0F-9539731A9EC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F5999337-C8AF-4471-AC3C-351FCCF200F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F10E6859-EFC8-4CC3-867D-41E0CE040F8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49E12042-8996-451A-97B6-47FA4946615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734C1A9E-0D4F-4540-BE9D-B37CAF777E7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D91AB46D-BB46-426F-924E-D8C7162370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A324AB5F-B3C6-4017-A55D-47A552D7BAC2}"/>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EE6A96EF-EC4D-4DD2-9237-3DA9E483F1F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C2230C6C-0342-4BA0-9A16-50024D6BC85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5" name="【消防施設】&#10;有形固定資産減価償却率最大値テキスト">
          <a:extLst>
            <a:ext uri="{FF2B5EF4-FFF2-40B4-BE49-F238E27FC236}">
              <a16:creationId xmlns:a16="http://schemas.microsoft.com/office/drawing/2014/main" id="{3C9CF520-B672-451C-95D2-6CC600C0A696}"/>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6" name="直線コネクタ 555">
          <a:extLst>
            <a:ext uri="{FF2B5EF4-FFF2-40B4-BE49-F238E27FC236}">
              <a16:creationId xmlns:a16="http://schemas.microsoft.com/office/drawing/2014/main" id="{8482DA03-9ECC-4032-8B34-4C4F2BCE174D}"/>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332CAD6D-C923-4F2B-AD05-BF6701785AEA}"/>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8" name="フローチャート: 判断 557">
          <a:extLst>
            <a:ext uri="{FF2B5EF4-FFF2-40B4-BE49-F238E27FC236}">
              <a16:creationId xmlns:a16="http://schemas.microsoft.com/office/drawing/2014/main" id="{8C852955-D68B-49C3-9200-79831097A84E}"/>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9" name="フローチャート: 判断 558">
          <a:extLst>
            <a:ext uri="{FF2B5EF4-FFF2-40B4-BE49-F238E27FC236}">
              <a16:creationId xmlns:a16="http://schemas.microsoft.com/office/drawing/2014/main" id="{08EB81D4-4AB4-4EDC-A3EE-0CF8B690E03C}"/>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60" name="フローチャート: 判断 559">
          <a:extLst>
            <a:ext uri="{FF2B5EF4-FFF2-40B4-BE49-F238E27FC236}">
              <a16:creationId xmlns:a16="http://schemas.microsoft.com/office/drawing/2014/main" id="{9A163DF8-CDE3-424D-B3C2-12A0067555D1}"/>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61" name="フローチャート: 判断 560">
          <a:extLst>
            <a:ext uri="{FF2B5EF4-FFF2-40B4-BE49-F238E27FC236}">
              <a16:creationId xmlns:a16="http://schemas.microsoft.com/office/drawing/2014/main" id="{6E576488-3EEF-4E6A-A713-09D59D959BBF}"/>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62" name="フローチャート: 判断 561">
          <a:extLst>
            <a:ext uri="{FF2B5EF4-FFF2-40B4-BE49-F238E27FC236}">
              <a16:creationId xmlns:a16="http://schemas.microsoft.com/office/drawing/2014/main" id="{A7744AA9-77DB-419F-BC21-B57C5C9C935C}"/>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0372CCB-BEBA-4277-8712-C96EFEF3D6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15881B3-7CBF-412A-9512-D0929BFAF47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8AF66CFC-4F1A-4B87-98B9-DAB9F6B2858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46CB69D-B1A3-45BE-AEDA-028BEDE6E7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8C03F0D-58BA-455F-B509-39091EBA46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80373</xdr:rowOff>
    </xdr:from>
    <xdr:to>
      <xdr:col>85</xdr:col>
      <xdr:colOff>177800</xdr:colOff>
      <xdr:row>86</xdr:row>
      <xdr:rowOff>10523</xdr:rowOff>
    </xdr:to>
    <xdr:sp macro="" textlink="">
      <xdr:nvSpPr>
        <xdr:cNvPr id="568" name="楕円 567">
          <a:extLst>
            <a:ext uri="{FF2B5EF4-FFF2-40B4-BE49-F238E27FC236}">
              <a16:creationId xmlns:a16="http://schemas.microsoft.com/office/drawing/2014/main" id="{7AE3C172-8845-402D-87B3-1869779DF535}"/>
            </a:ext>
          </a:extLst>
        </xdr:cNvPr>
        <xdr:cNvSpPr/>
      </xdr:nvSpPr>
      <xdr:spPr>
        <a:xfrm>
          <a:off x="16268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58800</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287C2C20-D8D4-4077-A232-690E9EE906D7}"/>
            </a:ext>
          </a:extLst>
        </xdr:cNvPr>
        <xdr:cNvSpPr txBox="1"/>
      </xdr:nvSpPr>
      <xdr:spPr>
        <a:xfrm>
          <a:off x="16357600"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57513</xdr:rowOff>
    </xdr:from>
    <xdr:to>
      <xdr:col>81</xdr:col>
      <xdr:colOff>101600</xdr:colOff>
      <xdr:row>85</xdr:row>
      <xdr:rowOff>159113</xdr:rowOff>
    </xdr:to>
    <xdr:sp macro="" textlink="">
      <xdr:nvSpPr>
        <xdr:cNvPr id="570" name="楕円 569">
          <a:extLst>
            <a:ext uri="{FF2B5EF4-FFF2-40B4-BE49-F238E27FC236}">
              <a16:creationId xmlns:a16="http://schemas.microsoft.com/office/drawing/2014/main" id="{8A1313E4-7FC9-45ED-BA72-BDCC084A963E}"/>
            </a:ext>
          </a:extLst>
        </xdr:cNvPr>
        <xdr:cNvSpPr/>
      </xdr:nvSpPr>
      <xdr:spPr>
        <a:xfrm>
          <a:off x="15430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108313</xdr:rowOff>
    </xdr:from>
    <xdr:to>
      <xdr:col>85</xdr:col>
      <xdr:colOff>127000</xdr:colOff>
      <xdr:row>85</xdr:row>
      <xdr:rowOff>131173</xdr:rowOff>
    </xdr:to>
    <xdr:cxnSp macro="">
      <xdr:nvCxnSpPr>
        <xdr:cNvPr id="571" name="直線コネクタ 570">
          <a:extLst>
            <a:ext uri="{FF2B5EF4-FFF2-40B4-BE49-F238E27FC236}">
              <a16:creationId xmlns:a16="http://schemas.microsoft.com/office/drawing/2014/main" id="{9E00BB8E-BD63-4EDF-8820-975FC459D892}"/>
            </a:ext>
          </a:extLst>
        </xdr:cNvPr>
        <xdr:cNvCxnSpPr/>
      </xdr:nvCxnSpPr>
      <xdr:spPr>
        <a:xfrm>
          <a:off x="15481300" y="146815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572" name="楕円 571">
          <a:extLst>
            <a:ext uri="{FF2B5EF4-FFF2-40B4-BE49-F238E27FC236}">
              <a16:creationId xmlns:a16="http://schemas.microsoft.com/office/drawing/2014/main" id="{9AA6D674-0A18-4042-98DD-227B9C17B37C}"/>
            </a:ext>
          </a:extLst>
        </xdr:cNvPr>
        <xdr:cNvSpPr/>
      </xdr:nvSpPr>
      <xdr:spPr>
        <a:xfrm>
          <a:off x="1454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83820</xdr:rowOff>
    </xdr:from>
    <xdr:to>
      <xdr:col>81</xdr:col>
      <xdr:colOff>50800</xdr:colOff>
      <xdr:row>85</xdr:row>
      <xdr:rowOff>108313</xdr:rowOff>
    </xdr:to>
    <xdr:cxnSp macro="">
      <xdr:nvCxnSpPr>
        <xdr:cNvPr id="573" name="直線コネクタ 572">
          <a:extLst>
            <a:ext uri="{FF2B5EF4-FFF2-40B4-BE49-F238E27FC236}">
              <a16:creationId xmlns:a16="http://schemas.microsoft.com/office/drawing/2014/main" id="{6E8E03E2-EB60-4A8B-94BE-30D671FEC5F2}"/>
            </a:ext>
          </a:extLst>
        </xdr:cNvPr>
        <xdr:cNvCxnSpPr/>
      </xdr:nvCxnSpPr>
      <xdr:spPr>
        <a:xfrm>
          <a:off x="14592300" y="146570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10161</xdr:rowOff>
    </xdr:from>
    <xdr:to>
      <xdr:col>72</xdr:col>
      <xdr:colOff>38100</xdr:colOff>
      <xdr:row>85</xdr:row>
      <xdr:rowOff>111761</xdr:rowOff>
    </xdr:to>
    <xdr:sp macro="" textlink="">
      <xdr:nvSpPr>
        <xdr:cNvPr id="574" name="楕円 573">
          <a:extLst>
            <a:ext uri="{FF2B5EF4-FFF2-40B4-BE49-F238E27FC236}">
              <a16:creationId xmlns:a16="http://schemas.microsoft.com/office/drawing/2014/main" id="{EC86ADFA-C3A2-4D27-87AD-D4DD407B4D89}"/>
            </a:ext>
          </a:extLst>
        </xdr:cNvPr>
        <xdr:cNvSpPr/>
      </xdr:nvSpPr>
      <xdr:spPr>
        <a:xfrm>
          <a:off x="1365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60961</xdr:rowOff>
    </xdr:from>
    <xdr:to>
      <xdr:col>76</xdr:col>
      <xdr:colOff>114300</xdr:colOff>
      <xdr:row>85</xdr:row>
      <xdr:rowOff>83820</xdr:rowOff>
    </xdr:to>
    <xdr:cxnSp macro="">
      <xdr:nvCxnSpPr>
        <xdr:cNvPr id="575" name="直線コネクタ 574">
          <a:extLst>
            <a:ext uri="{FF2B5EF4-FFF2-40B4-BE49-F238E27FC236}">
              <a16:creationId xmlns:a16="http://schemas.microsoft.com/office/drawing/2014/main" id="{56FC5D5B-3FED-49B7-AC00-6D1926E23834}"/>
            </a:ext>
          </a:extLst>
        </xdr:cNvPr>
        <xdr:cNvCxnSpPr/>
      </xdr:nvCxnSpPr>
      <xdr:spPr>
        <a:xfrm>
          <a:off x="13703300" y="14634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158750</xdr:rowOff>
    </xdr:from>
    <xdr:to>
      <xdr:col>67</xdr:col>
      <xdr:colOff>101600</xdr:colOff>
      <xdr:row>85</xdr:row>
      <xdr:rowOff>88900</xdr:rowOff>
    </xdr:to>
    <xdr:sp macro="" textlink="">
      <xdr:nvSpPr>
        <xdr:cNvPr id="576" name="楕円 575">
          <a:extLst>
            <a:ext uri="{FF2B5EF4-FFF2-40B4-BE49-F238E27FC236}">
              <a16:creationId xmlns:a16="http://schemas.microsoft.com/office/drawing/2014/main" id="{69CA5EBE-2A2E-4467-80FA-90AEBD984D42}"/>
            </a:ext>
          </a:extLst>
        </xdr:cNvPr>
        <xdr:cNvSpPr/>
      </xdr:nvSpPr>
      <xdr:spPr>
        <a:xfrm>
          <a:off x="1276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38100</xdr:rowOff>
    </xdr:from>
    <xdr:to>
      <xdr:col>71</xdr:col>
      <xdr:colOff>177800</xdr:colOff>
      <xdr:row>85</xdr:row>
      <xdr:rowOff>60961</xdr:rowOff>
    </xdr:to>
    <xdr:cxnSp macro="">
      <xdr:nvCxnSpPr>
        <xdr:cNvPr id="577" name="直線コネクタ 576">
          <a:extLst>
            <a:ext uri="{FF2B5EF4-FFF2-40B4-BE49-F238E27FC236}">
              <a16:creationId xmlns:a16="http://schemas.microsoft.com/office/drawing/2014/main" id="{849863E1-E838-430D-96D7-0CC7D281DD48}"/>
            </a:ext>
          </a:extLst>
        </xdr:cNvPr>
        <xdr:cNvCxnSpPr/>
      </xdr:nvCxnSpPr>
      <xdr:spPr>
        <a:xfrm>
          <a:off x="12814300" y="14611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78" name="n_1aveValue【消防施設】&#10;有形固定資産減価償却率">
          <a:extLst>
            <a:ext uri="{FF2B5EF4-FFF2-40B4-BE49-F238E27FC236}">
              <a16:creationId xmlns:a16="http://schemas.microsoft.com/office/drawing/2014/main" id="{9C5DC801-D2B4-40FB-89AD-48DEB5B5CAF2}"/>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79" name="n_2aveValue【消防施設】&#10;有形固定資産減価償却率">
          <a:extLst>
            <a:ext uri="{FF2B5EF4-FFF2-40B4-BE49-F238E27FC236}">
              <a16:creationId xmlns:a16="http://schemas.microsoft.com/office/drawing/2014/main" id="{7DF95C3E-D705-4BDB-9299-261BC237EE7B}"/>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80" name="n_3aveValue【消防施設】&#10;有形固定資産減価償却率">
          <a:extLst>
            <a:ext uri="{FF2B5EF4-FFF2-40B4-BE49-F238E27FC236}">
              <a16:creationId xmlns:a16="http://schemas.microsoft.com/office/drawing/2014/main" id="{93177F09-DF6F-492B-AEEF-0912CBF64B15}"/>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81" name="n_4aveValue【消防施設】&#10;有形固定資産減価償却率">
          <a:extLst>
            <a:ext uri="{FF2B5EF4-FFF2-40B4-BE49-F238E27FC236}">
              <a16:creationId xmlns:a16="http://schemas.microsoft.com/office/drawing/2014/main" id="{D6022FE8-8326-4E92-9CA3-7A8C326D0E6C}"/>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150240</xdr:rowOff>
    </xdr:from>
    <xdr:ext cx="405111" cy="259045"/>
    <xdr:sp macro="" textlink="">
      <xdr:nvSpPr>
        <xdr:cNvPr id="582" name="n_1mainValue【消防施設】&#10;有形固定資産減価償却率">
          <a:extLst>
            <a:ext uri="{FF2B5EF4-FFF2-40B4-BE49-F238E27FC236}">
              <a16:creationId xmlns:a16="http://schemas.microsoft.com/office/drawing/2014/main" id="{6C6B2DB6-F9C9-45E7-B4E1-EEFE2D9F5EBF}"/>
            </a:ext>
          </a:extLst>
        </xdr:cNvPr>
        <xdr:cNvSpPr txBox="1"/>
      </xdr:nvSpPr>
      <xdr:spPr>
        <a:xfrm>
          <a:off x="15266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583" name="n_2mainValue【消防施設】&#10;有形固定資産減価償却率">
          <a:extLst>
            <a:ext uri="{FF2B5EF4-FFF2-40B4-BE49-F238E27FC236}">
              <a16:creationId xmlns:a16="http://schemas.microsoft.com/office/drawing/2014/main" id="{5D36CE8F-F8BF-4B45-980D-A37D34D557A5}"/>
            </a:ext>
          </a:extLst>
        </xdr:cNvPr>
        <xdr:cNvSpPr txBox="1"/>
      </xdr:nvSpPr>
      <xdr:spPr>
        <a:xfrm>
          <a:off x="14389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102888</xdr:rowOff>
    </xdr:from>
    <xdr:ext cx="405111" cy="259045"/>
    <xdr:sp macro="" textlink="">
      <xdr:nvSpPr>
        <xdr:cNvPr id="584" name="n_3mainValue【消防施設】&#10;有形固定資産減価償却率">
          <a:extLst>
            <a:ext uri="{FF2B5EF4-FFF2-40B4-BE49-F238E27FC236}">
              <a16:creationId xmlns:a16="http://schemas.microsoft.com/office/drawing/2014/main" id="{E963EAE9-FB4C-4DC8-8682-A7F5A2282352}"/>
            </a:ext>
          </a:extLst>
        </xdr:cNvPr>
        <xdr:cNvSpPr txBox="1"/>
      </xdr:nvSpPr>
      <xdr:spPr>
        <a:xfrm>
          <a:off x="13500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80027</xdr:rowOff>
    </xdr:from>
    <xdr:ext cx="405111" cy="259045"/>
    <xdr:sp macro="" textlink="">
      <xdr:nvSpPr>
        <xdr:cNvPr id="585" name="n_4mainValue【消防施設】&#10;有形固定資産減価償却率">
          <a:extLst>
            <a:ext uri="{FF2B5EF4-FFF2-40B4-BE49-F238E27FC236}">
              <a16:creationId xmlns:a16="http://schemas.microsoft.com/office/drawing/2014/main" id="{24F235C3-1F32-4D36-9422-B7B9FDF723AC}"/>
            </a:ext>
          </a:extLst>
        </xdr:cNvPr>
        <xdr:cNvSpPr txBox="1"/>
      </xdr:nvSpPr>
      <xdr:spPr>
        <a:xfrm>
          <a:off x="12611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567A71D-F894-4B66-98FB-437883A543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402A093E-3DCE-4214-91ED-62DC6CDA34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B773093D-0870-448C-BC05-8F5D946C8A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1AFC2264-029D-41DF-88A3-7126960B0E5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E33BFFE9-82D6-4846-B964-12449C2D39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119E2A36-C8EC-4715-B08A-DB1A2CDA45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6237266D-57E9-4ABD-8D55-8DE57DCF5A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59263A3C-7E24-4494-BFC0-EBE676F56D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87A42361-FE60-4D3B-83CF-3CEC571D828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EACDDACF-C7F6-4DE1-9C6B-DD4355176DA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6" name="直線コネクタ 595">
          <a:extLst>
            <a:ext uri="{FF2B5EF4-FFF2-40B4-BE49-F238E27FC236}">
              <a16:creationId xmlns:a16="http://schemas.microsoft.com/office/drawing/2014/main" id="{D8985A79-8AF0-4967-B3D9-DC0BC93C56C2}"/>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7" name="テキスト ボックス 596">
          <a:extLst>
            <a:ext uri="{FF2B5EF4-FFF2-40B4-BE49-F238E27FC236}">
              <a16:creationId xmlns:a16="http://schemas.microsoft.com/office/drawing/2014/main" id="{E271C7C7-AA44-444C-B095-71F59E617B7F}"/>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6714CAEE-EFF8-44C0-98CD-D8A51B13F6D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052DCA3A-CAB5-4A11-AA0E-34EDA151470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0" name="直線コネクタ 599">
          <a:extLst>
            <a:ext uri="{FF2B5EF4-FFF2-40B4-BE49-F238E27FC236}">
              <a16:creationId xmlns:a16="http://schemas.microsoft.com/office/drawing/2014/main" id="{0E28D1FC-407F-41BE-A273-5ECD0FA99A3E}"/>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1" name="テキスト ボックス 600">
          <a:extLst>
            <a:ext uri="{FF2B5EF4-FFF2-40B4-BE49-F238E27FC236}">
              <a16:creationId xmlns:a16="http://schemas.microsoft.com/office/drawing/2014/main" id="{F5956AC6-3D27-49BC-A949-69DC5BE723CE}"/>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E89E72B1-3889-4292-A182-B940D647BC9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6D2F4579-46AB-47DB-AE66-328ADDEC072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2CF6B2C6-AA24-4328-A548-61471D4F5C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5" name="直線コネクタ 604">
          <a:extLst>
            <a:ext uri="{FF2B5EF4-FFF2-40B4-BE49-F238E27FC236}">
              <a16:creationId xmlns:a16="http://schemas.microsoft.com/office/drawing/2014/main" id="{8D556262-A64D-411E-8913-B786D899D937}"/>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6" name="【消防施設】&#10;一人当たり面積最小値テキスト">
          <a:extLst>
            <a:ext uri="{FF2B5EF4-FFF2-40B4-BE49-F238E27FC236}">
              <a16:creationId xmlns:a16="http://schemas.microsoft.com/office/drawing/2014/main" id="{0CABBC5B-2BB3-4943-A472-5EF1F6EF59C8}"/>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7" name="直線コネクタ 606">
          <a:extLst>
            <a:ext uri="{FF2B5EF4-FFF2-40B4-BE49-F238E27FC236}">
              <a16:creationId xmlns:a16="http://schemas.microsoft.com/office/drawing/2014/main" id="{37FFF35E-D5FA-4258-9E11-611BFF51A181}"/>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8" name="【消防施設】&#10;一人当たり面積最大値テキスト">
          <a:extLst>
            <a:ext uri="{FF2B5EF4-FFF2-40B4-BE49-F238E27FC236}">
              <a16:creationId xmlns:a16="http://schemas.microsoft.com/office/drawing/2014/main" id="{A5DBB051-0ADE-4B46-AACD-FF88F238938B}"/>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9" name="直線コネクタ 608">
          <a:extLst>
            <a:ext uri="{FF2B5EF4-FFF2-40B4-BE49-F238E27FC236}">
              <a16:creationId xmlns:a16="http://schemas.microsoft.com/office/drawing/2014/main" id="{9BDE26BA-AE53-43C5-B2CB-0B5CB894734F}"/>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10" name="【消防施設】&#10;一人当たり面積平均値テキスト">
          <a:extLst>
            <a:ext uri="{FF2B5EF4-FFF2-40B4-BE49-F238E27FC236}">
              <a16:creationId xmlns:a16="http://schemas.microsoft.com/office/drawing/2014/main" id="{05F85932-66EC-4CD9-ACF0-2F40B6E573CF}"/>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11" name="フローチャート: 判断 610">
          <a:extLst>
            <a:ext uri="{FF2B5EF4-FFF2-40B4-BE49-F238E27FC236}">
              <a16:creationId xmlns:a16="http://schemas.microsoft.com/office/drawing/2014/main" id="{B49C14FD-2F7F-4CEB-B6BF-D2EBC3C7CCDE}"/>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12" name="フローチャート: 判断 611">
          <a:extLst>
            <a:ext uri="{FF2B5EF4-FFF2-40B4-BE49-F238E27FC236}">
              <a16:creationId xmlns:a16="http://schemas.microsoft.com/office/drawing/2014/main" id="{6CCC1989-D4B4-4ED5-88D9-C98B2D66D792}"/>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13" name="フローチャート: 判断 612">
          <a:extLst>
            <a:ext uri="{FF2B5EF4-FFF2-40B4-BE49-F238E27FC236}">
              <a16:creationId xmlns:a16="http://schemas.microsoft.com/office/drawing/2014/main" id="{6BED6C72-7751-4C19-AC08-371EC9F907B8}"/>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14" name="フローチャート: 判断 613">
          <a:extLst>
            <a:ext uri="{FF2B5EF4-FFF2-40B4-BE49-F238E27FC236}">
              <a16:creationId xmlns:a16="http://schemas.microsoft.com/office/drawing/2014/main" id="{EDC406BC-62C8-475C-B6CD-442DBB76EF46}"/>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15" name="フローチャート: 判断 614">
          <a:extLst>
            <a:ext uri="{FF2B5EF4-FFF2-40B4-BE49-F238E27FC236}">
              <a16:creationId xmlns:a16="http://schemas.microsoft.com/office/drawing/2014/main" id="{A27E6EEC-6131-4354-B01E-5975EBED661A}"/>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A3298367-5D52-46D6-92E5-E683E825D4F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232BCB4-79CD-4EB5-A9A9-A2D9BC8F1B2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8E24665B-56D0-4D20-B58A-B7EF7173B8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B6F5F201-8803-4011-96C9-689545B395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A7183FF-5161-412A-BD41-76E999320EB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137033</xdr:rowOff>
    </xdr:from>
    <xdr:to>
      <xdr:col>116</xdr:col>
      <xdr:colOff>114300</xdr:colOff>
      <xdr:row>85</xdr:row>
      <xdr:rowOff>67183</xdr:rowOff>
    </xdr:to>
    <xdr:sp macro="" textlink="">
      <xdr:nvSpPr>
        <xdr:cNvPr id="621" name="楕円 620">
          <a:extLst>
            <a:ext uri="{FF2B5EF4-FFF2-40B4-BE49-F238E27FC236}">
              <a16:creationId xmlns:a16="http://schemas.microsoft.com/office/drawing/2014/main" id="{2011AF67-38C9-4781-8972-91034867A3F2}"/>
            </a:ext>
          </a:extLst>
        </xdr:cNvPr>
        <xdr:cNvSpPr/>
      </xdr:nvSpPr>
      <xdr:spPr>
        <a:xfrm>
          <a:off x="221107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51960</xdr:rowOff>
    </xdr:from>
    <xdr:ext cx="469744" cy="259045"/>
    <xdr:sp macro="" textlink="">
      <xdr:nvSpPr>
        <xdr:cNvPr id="622" name="【消防施設】&#10;一人当たり面積該当値テキスト">
          <a:extLst>
            <a:ext uri="{FF2B5EF4-FFF2-40B4-BE49-F238E27FC236}">
              <a16:creationId xmlns:a16="http://schemas.microsoft.com/office/drawing/2014/main" id="{2A133657-CE12-4709-BED9-F619C1AD7907}"/>
            </a:ext>
          </a:extLst>
        </xdr:cNvPr>
        <xdr:cNvSpPr txBox="1"/>
      </xdr:nvSpPr>
      <xdr:spPr>
        <a:xfrm>
          <a:off x="22199600" y="1445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138748</xdr:rowOff>
    </xdr:from>
    <xdr:to>
      <xdr:col>112</xdr:col>
      <xdr:colOff>38100</xdr:colOff>
      <xdr:row>85</xdr:row>
      <xdr:rowOff>68898</xdr:rowOff>
    </xdr:to>
    <xdr:sp macro="" textlink="">
      <xdr:nvSpPr>
        <xdr:cNvPr id="623" name="楕円 622">
          <a:extLst>
            <a:ext uri="{FF2B5EF4-FFF2-40B4-BE49-F238E27FC236}">
              <a16:creationId xmlns:a16="http://schemas.microsoft.com/office/drawing/2014/main" id="{33E17D50-B262-4D29-A9EB-A347EC10F892}"/>
            </a:ext>
          </a:extLst>
        </xdr:cNvPr>
        <xdr:cNvSpPr/>
      </xdr:nvSpPr>
      <xdr:spPr>
        <a:xfrm>
          <a:off x="21272500" y="145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xdr:rowOff>
    </xdr:from>
    <xdr:to>
      <xdr:col>116</xdr:col>
      <xdr:colOff>63500</xdr:colOff>
      <xdr:row>85</xdr:row>
      <xdr:rowOff>18098</xdr:rowOff>
    </xdr:to>
    <xdr:cxnSp macro="">
      <xdr:nvCxnSpPr>
        <xdr:cNvPr id="624" name="直線コネクタ 623">
          <a:extLst>
            <a:ext uri="{FF2B5EF4-FFF2-40B4-BE49-F238E27FC236}">
              <a16:creationId xmlns:a16="http://schemas.microsoft.com/office/drawing/2014/main" id="{19DDAD74-0F73-4BD3-BF36-6C91DC53148F}"/>
            </a:ext>
          </a:extLst>
        </xdr:cNvPr>
        <xdr:cNvCxnSpPr/>
      </xdr:nvCxnSpPr>
      <xdr:spPr>
        <a:xfrm flipV="1">
          <a:off x="21323300" y="1458963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141605</xdr:rowOff>
    </xdr:from>
    <xdr:to>
      <xdr:col>107</xdr:col>
      <xdr:colOff>101600</xdr:colOff>
      <xdr:row>85</xdr:row>
      <xdr:rowOff>71755</xdr:rowOff>
    </xdr:to>
    <xdr:sp macro="" textlink="">
      <xdr:nvSpPr>
        <xdr:cNvPr id="625" name="楕円 624">
          <a:extLst>
            <a:ext uri="{FF2B5EF4-FFF2-40B4-BE49-F238E27FC236}">
              <a16:creationId xmlns:a16="http://schemas.microsoft.com/office/drawing/2014/main" id="{1B518C7C-D2EB-43EC-BB8F-BCEBC884F089}"/>
            </a:ext>
          </a:extLst>
        </xdr:cNvPr>
        <xdr:cNvSpPr/>
      </xdr:nvSpPr>
      <xdr:spPr>
        <a:xfrm>
          <a:off x="20383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18098</xdr:rowOff>
    </xdr:from>
    <xdr:to>
      <xdr:col>111</xdr:col>
      <xdr:colOff>177800</xdr:colOff>
      <xdr:row>85</xdr:row>
      <xdr:rowOff>20955</xdr:rowOff>
    </xdr:to>
    <xdr:cxnSp macro="">
      <xdr:nvCxnSpPr>
        <xdr:cNvPr id="626" name="直線コネクタ 625">
          <a:extLst>
            <a:ext uri="{FF2B5EF4-FFF2-40B4-BE49-F238E27FC236}">
              <a16:creationId xmlns:a16="http://schemas.microsoft.com/office/drawing/2014/main" id="{0DF35060-7AD6-4DE7-BD5C-546BA3110E93}"/>
            </a:ext>
          </a:extLst>
        </xdr:cNvPr>
        <xdr:cNvCxnSpPr/>
      </xdr:nvCxnSpPr>
      <xdr:spPr>
        <a:xfrm flipV="1">
          <a:off x="20434300" y="145913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27" name="楕円 626">
          <a:extLst>
            <a:ext uri="{FF2B5EF4-FFF2-40B4-BE49-F238E27FC236}">
              <a16:creationId xmlns:a16="http://schemas.microsoft.com/office/drawing/2014/main" id="{F8A5A461-162D-4EA4-83C0-594D70136A21}"/>
            </a:ext>
          </a:extLst>
        </xdr:cNvPr>
        <xdr:cNvSpPr/>
      </xdr:nvSpPr>
      <xdr:spPr>
        <a:xfrm>
          <a:off x="19494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20955</xdr:rowOff>
    </xdr:from>
    <xdr:to>
      <xdr:col>107</xdr:col>
      <xdr:colOff>50800</xdr:colOff>
      <xdr:row>85</xdr:row>
      <xdr:rowOff>22098</xdr:rowOff>
    </xdr:to>
    <xdr:cxnSp macro="">
      <xdr:nvCxnSpPr>
        <xdr:cNvPr id="628" name="直線コネクタ 627">
          <a:extLst>
            <a:ext uri="{FF2B5EF4-FFF2-40B4-BE49-F238E27FC236}">
              <a16:creationId xmlns:a16="http://schemas.microsoft.com/office/drawing/2014/main" id="{2BC1C682-F1B9-40AF-92BB-5928A30273A5}"/>
            </a:ext>
          </a:extLst>
        </xdr:cNvPr>
        <xdr:cNvCxnSpPr/>
      </xdr:nvCxnSpPr>
      <xdr:spPr>
        <a:xfrm flipV="1">
          <a:off x="19545300" y="145942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143890</xdr:rowOff>
    </xdr:from>
    <xdr:to>
      <xdr:col>98</xdr:col>
      <xdr:colOff>38100</xdr:colOff>
      <xdr:row>85</xdr:row>
      <xdr:rowOff>74040</xdr:rowOff>
    </xdr:to>
    <xdr:sp macro="" textlink="">
      <xdr:nvSpPr>
        <xdr:cNvPr id="629" name="楕円 628">
          <a:extLst>
            <a:ext uri="{FF2B5EF4-FFF2-40B4-BE49-F238E27FC236}">
              <a16:creationId xmlns:a16="http://schemas.microsoft.com/office/drawing/2014/main" id="{7526E158-30C9-4330-A6D7-58CE6CBF37F2}"/>
            </a:ext>
          </a:extLst>
        </xdr:cNvPr>
        <xdr:cNvSpPr/>
      </xdr:nvSpPr>
      <xdr:spPr>
        <a:xfrm>
          <a:off x="18605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22098</xdr:rowOff>
    </xdr:from>
    <xdr:to>
      <xdr:col>102</xdr:col>
      <xdr:colOff>114300</xdr:colOff>
      <xdr:row>85</xdr:row>
      <xdr:rowOff>23240</xdr:rowOff>
    </xdr:to>
    <xdr:cxnSp macro="">
      <xdr:nvCxnSpPr>
        <xdr:cNvPr id="630" name="直線コネクタ 629">
          <a:extLst>
            <a:ext uri="{FF2B5EF4-FFF2-40B4-BE49-F238E27FC236}">
              <a16:creationId xmlns:a16="http://schemas.microsoft.com/office/drawing/2014/main" id="{CC79AAD6-EC4C-4030-B7A7-1EEB7B7A9AD0}"/>
            </a:ext>
          </a:extLst>
        </xdr:cNvPr>
        <xdr:cNvCxnSpPr/>
      </xdr:nvCxnSpPr>
      <xdr:spPr>
        <a:xfrm flipV="1">
          <a:off x="18656300" y="1459534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31" name="n_1aveValue【消防施設】&#10;一人当たり面積">
          <a:extLst>
            <a:ext uri="{FF2B5EF4-FFF2-40B4-BE49-F238E27FC236}">
              <a16:creationId xmlns:a16="http://schemas.microsoft.com/office/drawing/2014/main" id="{D752977F-D450-4832-AB99-4E436779C67C}"/>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32" name="n_2aveValue【消防施設】&#10;一人当たり面積">
          <a:extLst>
            <a:ext uri="{FF2B5EF4-FFF2-40B4-BE49-F238E27FC236}">
              <a16:creationId xmlns:a16="http://schemas.microsoft.com/office/drawing/2014/main" id="{1F53B2FF-F84D-4037-A565-B3B1CAFD8DA7}"/>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33" name="n_3aveValue【消防施設】&#10;一人当たり面積">
          <a:extLst>
            <a:ext uri="{FF2B5EF4-FFF2-40B4-BE49-F238E27FC236}">
              <a16:creationId xmlns:a16="http://schemas.microsoft.com/office/drawing/2014/main" id="{B06F53C5-4BCB-4463-A5F6-073824BD1611}"/>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34" name="n_4aveValue【消防施設】&#10;一人当たり面積">
          <a:extLst>
            <a:ext uri="{FF2B5EF4-FFF2-40B4-BE49-F238E27FC236}">
              <a16:creationId xmlns:a16="http://schemas.microsoft.com/office/drawing/2014/main" id="{96D2E522-3E8B-4B70-92D3-F766356FF10A}"/>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60025</xdr:rowOff>
    </xdr:from>
    <xdr:ext cx="469744" cy="259045"/>
    <xdr:sp macro="" textlink="">
      <xdr:nvSpPr>
        <xdr:cNvPr id="635" name="n_1mainValue【消防施設】&#10;一人当たり面積">
          <a:extLst>
            <a:ext uri="{FF2B5EF4-FFF2-40B4-BE49-F238E27FC236}">
              <a16:creationId xmlns:a16="http://schemas.microsoft.com/office/drawing/2014/main" id="{7954F5EA-0339-424F-9148-7811133A76A1}"/>
            </a:ext>
          </a:extLst>
        </xdr:cNvPr>
        <xdr:cNvSpPr txBox="1"/>
      </xdr:nvSpPr>
      <xdr:spPr>
        <a:xfrm>
          <a:off x="21075727" y="1463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62882</xdr:rowOff>
    </xdr:from>
    <xdr:ext cx="469744" cy="259045"/>
    <xdr:sp macro="" textlink="">
      <xdr:nvSpPr>
        <xdr:cNvPr id="636" name="n_2mainValue【消防施設】&#10;一人当たり面積">
          <a:extLst>
            <a:ext uri="{FF2B5EF4-FFF2-40B4-BE49-F238E27FC236}">
              <a16:creationId xmlns:a16="http://schemas.microsoft.com/office/drawing/2014/main" id="{CFFBE9BA-B878-4CC0-A69D-70FC5D03C8CB}"/>
            </a:ext>
          </a:extLst>
        </xdr:cNvPr>
        <xdr:cNvSpPr txBox="1"/>
      </xdr:nvSpPr>
      <xdr:spPr>
        <a:xfrm>
          <a:off x="201994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637" name="n_3mainValue【消防施設】&#10;一人当たり面積">
          <a:extLst>
            <a:ext uri="{FF2B5EF4-FFF2-40B4-BE49-F238E27FC236}">
              <a16:creationId xmlns:a16="http://schemas.microsoft.com/office/drawing/2014/main" id="{F98A3A64-3D32-4A4C-9854-3AF6C1079A1A}"/>
            </a:ext>
          </a:extLst>
        </xdr:cNvPr>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65167</xdr:rowOff>
    </xdr:from>
    <xdr:ext cx="469744" cy="259045"/>
    <xdr:sp macro="" textlink="">
      <xdr:nvSpPr>
        <xdr:cNvPr id="638" name="n_4mainValue【消防施設】&#10;一人当たり面積">
          <a:extLst>
            <a:ext uri="{FF2B5EF4-FFF2-40B4-BE49-F238E27FC236}">
              <a16:creationId xmlns:a16="http://schemas.microsoft.com/office/drawing/2014/main" id="{4FEC701E-127B-4BD2-BD0B-C3B505381A13}"/>
            </a:ext>
          </a:extLst>
        </xdr:cNvPr>
        <xdr:cNvSpPr txBox="1"/>
      </xdr:nvSpPr>
      <xdr:spPr>
        <a:xfrm>
          <a:off x="184214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C8A16B6D-ECE5-428B-977E-D6CF83FBAC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3C479E3A-2002-4CC8-8D4E-3EB8F0C918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15DBDE0A-D6E3-43A0-B8EA-D4AE559074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57189EA3-C137-49AD-8520-2E52CC9CDC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7A3B1C19-CF40-41B0-8929-F171179E0EA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D540B224-88BE-4372-BD34-1E335D4ABF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E2ACA9EC-9408-4DD0-99AF-BDCCE335FB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A72D3B28-720D-43A3-BF43-145C96B191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AC249D05-8EF9-4EAB-9E2B-412F963DAF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C953FA88-A1B9-40FB-BCAB-B884B9B6192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984C8364-A759-43AE-8661-183B138BEA2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589409C1-A0C2-44C2-9820-0FA62B2CA67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FC5BD64B-CD69-4DC4-A6F5-475D274757A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F34DBD78-6E36-4740-97F2-60546FBDBB9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B3D75F3F-314E-4BCC-A247-ADFB6AF5568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6B93D3E3-AE11-4821-8307-FBA6B39072F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F256953A-2010-4FC9-8DFB-B537ED14D6A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D91BBC88-EE6F-4882-991D-3A9F2939C98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D299D08C-AA20-49A8-83B9-760D8B9D231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EF9C308F-EAE3-49AA-BC18-10EF9DBC06F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85CBD897-EEF9-42CE-BF87-0442A58491C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5EEB1495-6FDC-4AE7-82E8-626C3B5A14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F0F02F92-FBD0-451B-BD42-FD610923A6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508FB38E-C88F-46A6-B230-8FC298C27E9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a:extLst>
            <a:ext uri="{FF2B5EF4-FFF2-40B4-BE49-F238E27FC236}">
              <a16:creationId xmlns:a16="http://schemas.microsoft.com/office/drawing/2014/main" id="{CD9D057B-3118-4B46-9CE3-73CA87F1FD8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F5A6290B-F99C-40D2-B842-DCFD812EF76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a:extLst>
            <a:ext uri="{FF2B5EF4-FFF2-40B4-BE49-F238E27FC236}">
              <a16:creationId xmlns:a16="http://schemas.microsoft.com/office/drawing/2014/main" id="{F5C16E95-C464-4048-A63C-37833F3DF08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E8F7902C-A350-4151-B169-F612364CFF2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7" name="【庁舎】&#10;有形固定資産減価償却率平均値テキスト">
          <a:extLst>
            <a:ext uri="{FF2B5EF4-FFF2-40B4-BE49-F238E27FC236}">
              <a16:creationId xmlns:a16="http://schemas.microsoft.com/office/drawing/2014/main" id="{575A77AB-4A54-445C-A560-18111B3F35F9}"/>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8" name="フローチャート: 判断 667">
          <a:extLst>
            <a:ext uri="{FF2B5EF4-FFF2-40B4-BE49-F238E27FC236}">
              <a16:creationId xmlns:a16="http://schemas.microsoft.com/office/drawing/2014/main" id="{E3DF4EC3-B238-4C19-A826-EDCA3B7DAC3F}"/>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9" name="フローチャート: 判断 668">
          <a:extLst>
            <a:ext uri="{FF2B5EF4-FFF2-40B4-BE49-F238E27FC236}">
              <a16:creationId xmlns:a16="http://schemas.microsoft.com/office/drawing/2014/main" id="{6E1B5E67-2651-4C49-AB35-05268675DE46}"/>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70" name="フローチャート: 判断 669">
          <a:extLst>
            <a:ext uri="{FF2B5EF4-FFF2-40B4-BE49-F238E27FC236}">
              <a16:creationId xmlns:a16="http://schemas.microsoft.com/office/drawing/2014/main" id="{55C8904F-1356-491C-A7E6-B9925128F1A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71" name="フローチャート: 判断 670">
          <a:extLst>
            <a:ext uri="{FF2B5EF4-FFF2-40B4-BE49-F238E27FC236}">
              <a16:creationId xmlns:a16="http://schemas.microsoft.com/office/drawing/2014/main" id="{9C4BE43B-1AFB-480F-971D-F57C2007E85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72" name="フローチャート: 判断 671">
          <a:extLst>
            <a:ext uri="{FF2B5EF4-FFF2-40B4-BE49-F238E27FC236}">
              <a16:creationId xmlns:a16="http://schemas.microsoft.com/office/drawing/2014/main" id="{5A5EDA7D-5CF7-4C2A-8F99-C8E7008DEBF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8D74E36-27DB-4022-95FE-963FB5E33A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D29D061-1A58-453E-AC21-5A2CBB3CC5C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8A22074-61E8-4E03-9A56-B34250B0CC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5081210-2E4E-4E17-B6C1-D3849F71F6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04D17E2-5648-469D-A030-8F78D822A47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27939</xdr:rowOff>
    </xdr:from>
    <xdr:to>
      <xdr:col>85</xdr:col>
      <xdr:colOff>177800</xdr:colOff>
      <xdr:row>106</xdr:row>
      <xdr:rowOff>129539</xdr:rowOff>
    </xdr:to>
    <xdr:sp macro="" textlink="">
      <xdr:nvSpPr>
        <xdr:cNvPr id="678" name="楕円 677">
          <a:extLst>
            <a:ext uri="{FF2B5EF4-FFF2-40B4-BE49-F238E27FC236}">
              <a16:creationId xmlns:a16="http://schemas.microsoft.com/office/drawing/2014/main" id="{1F7CEDE1-6B31-4C74-95B8-8CEF61B27F39}"/>
            </a:ext>
          </a:extLst>
        </xdr:cNvPr>
        <xdr:cNvSpPr/>
      </xdr:nvSpPr>
      <xdr:spPr>
        <a:xfrm>
          <a:off x="16268700" y="182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6366</xdr:rowOff>
    </xdr:from>
    <xdr:ext cx="405111" cy="259045"/>
    <xdr:sp macro="" textlink="">
      <xdr:nvSpPr>
        <xdr:cNvPr id="679" name="【庁舎】&#10;有形固定資産減価償却率該当値テキスト">
          <a:extLst>
            <a:ext uri="{FF2B5EF4-FFF2-40B4-BE49-F238E27FC236}">
              <a16:creationId xmlns:a16="http://schemas.microsoft.com/office/drawing/2014/main" id="{A42E8A44-CFD5-4260-8146-32308D856C29}"/>
            </a:ext>
          </a:extLst>
        </xdr:cNvPr>
        <xdr:cNvSpPr txBox="1"/>
      </xdr:nvSpPr>
      <xdr:spPr>
        <a:xfrm>
          <a:off x="16357600"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16511</xdr:rowOff>
    </xdr:from>
    <xdr:to>
      <xdr:col>81</xdr:col>
      <xdr:colOff>101600</xdr:colOff>
      <xdr:row>106</xdr:row>
      <xdr:rowOff>118111</xdr:rowOff>
    </xdr:to>
    <xdr:sp macro="" textlink="">
      <xdr:nvSpPr>
        <xdr:cNvPr id="680" name="楕円 679">
          <a:extLst>
            <a:ext uri="{FF2B5EF4-FFF2-40B4-BE49-F238E27FC236}">
              <a16:creationId xmlns:a16="http://schemas.microsoft.com/office/drawing/2014/main" id="{D081B364-51A1-4F46-82D9-26AF8898FF17}"/>
            </a:ext>
          </a:extLst>
        </xdr:cNvPr>
        <xdr:cNvSpPr/>
      </xdr:nvSpPr>
      <xdr:spPr>
        <a:xfrm>
          <a:off x="154305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67311</xdr:rowOff>
    </xdr:from>
    <xdr:to>
      <xdr:col>85</xdr:col>
      <xdr:colOff>127000</xdr:colOff>
      <xdr:row>106</xdr:row>
      <xdr:rowOff>78739</xdr:rowOff>
    </xdr:to>
    <xdr:cxnSp macro="">
      <xdr:nvCxnSpPr>
        <xdr:cNvPr id="681" name="直線コネクタ 680">
          <a:extLst>
            <a:ext uri="{FF2B5EF4-FFF2-40B4-BE49-F238E27FC236}">
              <a16:creationId xmlns:a16="http://schemas.microsoft.com/office/drawing/2014/main" id="{39BECAD5-03F0-4732-9451-A07B32F0D570}"/>
            </a:ext>
          </a:extLst>
        </xdr:cNvPr>
        <xdr:cNvCxnSpPr/>
      </xdr:nvCxnSpPr>
      <xdr:spPr>
        <a:xfrm>
          <a:off x="15481300" y="182410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682" name="楕円 681">
          <a:extLst>
            <a:ext uri="{FF2B5EF4-FFF2-40B4-BE49-F238E27FC236}">
              <a16:creationId xmlns:a16="http://schemas.microsoft.com/office/drawing/2014/main" id="{7826CA7A-AB77-4147-9803-FEE044009580}"/>
            </a:ext>
          </a:extLst>
        </xdr:cNvPr>
        <xdr:cNvSpPr/>
      </xdr:nvSpPr>
      <xdr:spPr>
        <a:xfrm>
          <a:off x="1454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67311</xdr:rowOff>
    </xdr:to>
    <xdr:cxnSp macro="">
      <xdr:nvCxnSpPr>
        <xdr:cNvPr id="683" name="直線コネクタ 682">
          <a:extLst>
            <a:ext uri="{FF2B5EF4-FFF2-40B4-BE49-F238E27FC236}">
              <a16:creationId xmlns:a16="http://schemas.microsoft.com/office/drawing/2014/main" id="{1AEF86C8-D5D4-42C1-97E1-929C47B5D3F3}"/>
            </a:ext>
          </a:extLst>
        </xdr:cNvPr>
        <xdr:cNvCxnSpPr/>
      </xdr:nvCxnSpPr>
      <xdr:spPr>
        <a:xfrm>
          <a:off x="14592300" y="182308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163830</xdr:rowOff>
    </xdr:from>
    <xdr:to>
      <xdr:col>72</xdr:col>
      <xdr:colOff>38100</xdr:colOff>
      <xdr:row>106</xdr:row>
      <xdr:rowOff>93980</xdr:rowOff>
    </xdr:to>
    <xdr:sp macro="" textlink="">
      <xdr:nvSpPr>
        <xdr:cNvPr id="684" name="楕円 683">
          <a:extLst>
            <a:ext uri="{FF2B5EF4-FFF2-40B4-BE49-F238E27FC236}">
              <a16:creationId xmlns:a16="http://schemas.microsoft.com/office/drawing/2014/main" id="{A9AB4D03-5B61-476A-9A13-2D8F64D958C2}"/>
            </a:ext>
          </a:extLst>
        </xdr:cNvPr>
        <xdr:cNvSpPr/>
      </xdr:nvSpPr>
      <xdr:spPr>
        <a:xfrm>
          <a:off x="136525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43180</xdr:rowOff>
    </xdr:from>
    <xdr:to>
      <xdr:col>76</xdr:col>
      <xdr:colOff>114300</xdr:colOff>
      <xdr:row>106</xdr:row>
      <xdr:rowOff>57150</xdr:rowOff>
    </xdr:to>
    <xdr:cxnSp macro="">
      <xdr:nvCxnSpPr>
        <xdr:cNvPr id="685" name="直線コネクタ 684">
          <a:extLst>
            <a:ext uri="{FF2B5EF4-FFF2-40B4-BE49-F238E27FC236}">
              <a16:creationId xmlns:a16="http://schemas.microsoft.com/office/drawing/2014/main" id="{2C7882AD-ECF9-4FE7-A5BF-44C446FD5441}"/>
            </a:ext>
          </a:extLst>
        </xdr:cNvPr>
        <xdr:cNvCxnSpPr/>
      </xdr:nvCxnSpPr>
      <xdr:spPr>
        <a:xfrm>
          <a:off x="13703300" y="182168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149861</xdr:rowOff>
    </xdr:from>
    <xdr:to>
      <xdr:col>67</xdr:col>
      <xdr:colOff>101600</xdr:colOff>
      <xdr:row>106</xdr:row>
      <xdr:rowOff>80011</xdr:rowOff>
    </xdr:to>
    <xdr:sp macro="" textlink="">
      <xdr:nvSpPr>
        <xdr:cNvPr id="686" name="楕円 685">
          <a:extLst>
            <a:ext uri="{FF2B5EF4-FFF2-40B4-BE49-F238E27FC236}">
              <a16:creationId xmlns:a16="http://schemas.microsoft.com/office/drawing/2014/main" id="{DE44A5BC-9410-4AE6-91F9-2E444CD022E5}"/>
            </a:ext>
          </a:extLst>
        </xdr:cNvPr>
        <xdr:cNvSpPr/>
      </xdr:nvSpPr>
      <xdr:spPr>
        <a:xfrm>
          <a:off x="12763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29211</xdr:rowOff>
    </xdr:from>
    <xdr:to>
      <xdr:col>71</xdr:col>
      <xdr:colOff>177800</xdr:colOff>
      <xdr:row>106</xdr:row>
      <xdr:rowOff>43180</xdr:rowOff>
    </xdr:to>
    <xdr:cxnSp macro="">
      <xdr:nvCxnSpPr>
        <xdr:cNvPr id="687" name="直線コネクタ 686">
          <a:extLst>
            <a:ext uri="{FF2B5EF4-FFF2-40B4-BE49-F238E27FC236}">
              <a16:creationId xmlns:a16="http://schemas.microsoft.com/office/drawing/2014/main" id="{C487BA45-9556-4F09-8E44-B02CB58FD3F6}"/>
            </a:ext>
          </a:extLst>
        </xdr:cNvPr>
        <xdr:cNvCxnSpPr/>
      </xdr:nvCxnSpPr>
      <xdr:spPr>
        <a:xfrm>
          <a:off x="12814300" y="1820291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88" name="n_1aveValue【庁舎】&#10;有形固定資産減価償却率">
          <a:extLst>
            <a:ext uri="{FF2B5EF4-FFF2-40B4-BE49-F238E27FC236}">
              <a16:creationId xmlns:a16="http://schemas.microsoft.com/office/drawing/2014/main" id="{8F864268-38B0-4692-910C-4F68137E2D7E}"/>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89" name="n_2aveValue【庁舎】&#10;有形固定資産減価償却率">
          <a:extLst>
            <a:ext uri="{FF2B5EF4-FFF2-40B4-BE49-F238E27FC236}">
              <a16:creationId xmlns:a16="http://schemas.microsoft.com/office/drawing/2014/main" id="{774F9C63-2012-4D89-A190-1F245A89951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90" name="n_3aveValue【庁舎】&#10;有形固定資産減価償却率">
          <a:extLst>
            <a:ext uri="{FF2B5EF4-FFF2-40B4-BE49-F238E27FC236}">
              <a16:creationId xmlns:a16="http://schemas.microsoft.com/office/drawing/2014/main" id="{9D13A6FA-A78B-47D2-A122-7FBCE63C80B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91" name="n_4aveValue【庁舎】&#10;有形固定資産減価償却率">
          <a:extLst>
            <a:ext uri="{FF2B5EF4-FFF2-40B4-BE49-F238E27FC236}">
              <a16:creationId xmlns:a16="http://schemas.microsoft.com/office/drawing/2014/main" id="{F37DF43B-28CE-484C-B665-F566DEC820AD}"/>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109238</xdr:rowOff>
    </xdr:from>
    <xdr:ext cx="405111" cy="259045"/>
    <xdr:sp macro="" textlink="">
      <xdr:nvSpPr>
        <xdr:cNvPr id="692" name="n_1mainValue【庁舎】&#10;有形固定資産減価償却率">
          <a:extLst>
            <a:ext uri="{FF2B5EF4-FFF2-40B4-BE49-F238E27FC236}">
              <a16:creationId xmlns:a16="http://schemas.microsoft.com/office/drawing/2014/main" id="{1A1E5C0E-A646-489A-B72A-584751FC5067}"/>
            </a:ext>
          </a:extLst>
        </xdr:cNvPr>
        <xdr:cNvSpPr txBox="1"/>
      </xdr:nvSpPr>
      <xdr:spPr>
        <a:xfrm>
          <a:off x="15266044" y="1828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693" name="n_2mainValue【庁舎】&#10;有形固定資産減価償却率">
          <a:extLst>
            <a:ext uri="{FF2B5EF4-FFF2-40B4-BE49-F238E27FC236}">
              <a16:creationId xmlns:a16="http://schemas.microsoft.com/office/drawing/2014/main" id="{E0316474-FA7C-4C5A-A633-DC4EFD47FC5E}"/>
            </a:ext>
          </a:extLst>
        </xdr:cNvPr>
        <xdr:cNvSpPr txBox="1"/>
      </xdr:nvSpPr>
      <xdr:spPr>
        <a:xfrm>
          <a:off x="14389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85107</xdr:rowOff>
    </xdr:from>
    <xdr:ext cx="405111" cy="259045"/>
    <xdr:sp macro="" textlink="">
      <xdr:nvSpPr>
        <xdr:cNvPr id="694" name="n_3mainValue【庁舎】&#10;有形固定資産減価償却率">
          <a:extLst>
            <a:ext uri="{FF2B5EF4-FFF2-40B4-BE49-F238E27FC236}">
              <a16:creationId xmlns:a16="http://schemas.microsoft.com/office/drawing/2014/main" id="{DDDB6109-4422-4B23-80D8-04D584592775}"/>
            </a:ext>
          </a:extLst>
        </xdr:cNvPr>
        <xdr:cNvSpPr txBox="1"/>
      </xdr:nvSpPr>
      <xdr:spPr>
        <a:xfrm>
          <a:off x="13500744" y="182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71138</xdr:rowOff>
    </xdr:from>
    <xdr:ext cx="405111" cy="259045"/>
    <xdr:sp macro="" textlink="">
      <xdr:nvSpPr>
        <xdr:cNvPr id="695" name="n_4mainValue【庁舎】&#10;有形固定資産減価償却率">
          <a:extLst>
            <a:ext uri="{FF2B5EF4-FFF2-40B4-BE49-F238E27FC236}">
              <a16:creationId xmlns:a16="http://schemas.microsoft.com/office/drawing/2014/main" id="{A04E7FE1-2A7B-4B2D-8546-D2F66EB745D0}"/>
            </a:ext>
          </a:extLst>
        </xdr:cNvPr>
        <xdr:cNvSpPr txBox="1"/>
      </xdr:nvSpPr>
      <xdr:spPr>
        <a:xfrm>
          <a:off x="12611744"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D6B97BD7-5CD2-4E46-9546-31F7AB37B7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96B094C4-7E39-47DC-AAE0-B93360659F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601CD3E-FCD9-42C7-A4D2-1723CD4E02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4214C940-1749-4C68-BF32-28D0568CB3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161DB6B3-3CCA-447F-BD97-32F3D7A3D6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903D660-6C51-4144-BECF-B5F33FDEE8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44E84469-5D12-425C-9A60-B83395138F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AB5E9534-8F2D-44FF-B1FD-02C8E17677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5DF9C264-325E-47C1-8346-732168878F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85221D45-5756-4E68-B7F4-8D8B354D0A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36B30188-E27C-4BF9-BCAA-39EF910B7AF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A4513EEA-BB36-4225-AF76-D0DE6DB8A9F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2626670-5DD1-4CC3-B50C-B65B4A99C62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83C6FA7C-3D94-41FD-8AEF-8BD014E66A5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513DC12E-BAF7-48E5-AE47-31307F1276E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47BE152D-0441-428E-9ED2-1106796E279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2F4987C6-6568-47EA-92D6-93DFB034EAB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211306DC-BE6D-446F-B9D3-3E9B82372BC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5547F9AD-CD8E-484E-86D4-B6256C95F6A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4BD42F65-C72C-4DC6-BDBF-06A3F9FD2E6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576DF274-39B1-4279-ABFE-7F72E3B5CE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6A0C8C1E-DEF0-4A3F-99B3-F331D53C01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A20722DC-B96A-479B-8DAF-448D5F6C660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9" name="直線コネクタ 718">
          <a:extLst>
            <a:ext uri="{FF2B5EF4-FFF2-40B4-BE49-F238E27FC236}">
              <a16:creationId xmlns:a16="http://schemas.microsoft.com/office/drawing/2014/main" id="{A332F17F-EE76-4332-BDDA-ABE086A546CF}"/>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20" name="【庁舎】&#10;一人当たり面積最小値テキスト">
          <a:extLst>
            <a:ext uri="{FF2B5EF4-FFF2-40B4-BE49-F238E27FC236}">
              <a16:creationId xmlns:a16="http://schemas.microsoft.com/office/drawing/2014/main" id="{3A8BB3AF-BE36-40E3-843F-69B63E8EA5CF}"/>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21" name="直線コネクタ 720">
          <a:extLst>
            <a:ext uri="{FF2B5EF4-FFF2-40B4-BE49-F238E27FC236}">
              <a16:creationId xmlns:a16="http://schemas.microsoft.com/office/drawing/2014/main" id="{B573512E-FBB6-42B8-816C-835456B028FC}"/>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22" name="【庁舎】&#10;一人当たり面積最大値テキスト">
          <a:extLst>
            <a:ext uri="{FF2B5EF4-FFF2-40B4-BE49-F238E27FC236}">
              <a16:creationId xmlns:a16="http://schemas.microsoft.com/office/drawing/2014/main" id="{871BDAC1-CDCB-4163-87BD-3F629C7B9058}"/>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23" name="直線コネクタ 722">
          <a:extLst>
            <a:ext uri="{FF2B5EF4-FFF2-40B4-BE49-F238E27FC236}">
              <a16:creationId xmlns:a16="http://schemas.microsoft.com/office/drawing/2014/main" id="{42107E58-88CA-4860-A026-3F8C6335C15B}"/>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724" name="【庁舎】&#10;一人当たり面積平均値テキスト">
          <a:extLst>
            <a:ext uri="{FF2B5EF4-FFF2-40B4-BE49-F238E27FC236}">
              <a16:creationId xmlns:a16="http://schemas.microsoft.com/office/drawing/2014/main" id="{51368A1D-31FA-4F82-8B42-29E407C98C69}"/>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5" name="フローチャート: 判断 724">
          <a:extLst>
            <a:ext uri="{FF2B5EF4-FFF2-40B4-BE49-F238E27FC236}">
              <a16:creationId xmlns:a16="http://schemas.microsoft.com/office/drawing/2014/main" id="{AC2734C6-AB00-42FE-B1CF-B023A52D49C1}"/>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6" name="フローチャート: 判断 725">
          <a:extLst>
            <a:ext uri="{FF2B5EF4-FFF2-40B4-BE49-F238E27FC236}">
              <a16:creationId xmlns:a16="http://schemas.microsoft.com/office/drawing/2014/main" id="{F502E9B0-D002-4FFF-A658-5328F895198C}"/>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7" name="フローチャート: 判断 726">
          <a:extLst>
            <a:ext uri="{FF2B5EF4-FFF2-40B4-BE49-F238E27FC236}">
              <a16:creationId xmlns:a16="http://schemas.microsoft.com/office/drawing/2014/main" id="{7BD3E6A3-5DBA-42E8-A12F-2592199F90CF}"/>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8" name="フローチャート: 判断 727">
          <a:extLst>
            <a:ext uri="{FF2B5EF4-FFF2-40B4-BE49-F238E27FC236}">
              <a16:creationId xmlns:a16="http://schemas.microsoft.com/office/drawing/2014/main" id="{19FEAAFF-7196-4890-B7BB-47CFBE08179D}"/>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9" name="フローチャート: 判断 728">
          <a:extLst>
            <a:ext uri="{FF2B5EF4-FFF2-40B4-BE49-F238E27FC236}">
              <a16:creationId xmlns:a16="http://schemas.microsoft.com/office/drawing/2014/main" id="{185DE6B7-A0F4-4704-BCA5-D8719F4211F3}"/>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E609C326-07AC-4ED7-9A33-6C72FB33C4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B664045-7C81-4847-86E3-657CBD04EB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2B893FE-CD56-40CA-99CB-7BD10873B9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59310A1-6AFC-4ECF-B189-430E6D5E26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455BA8D-09B8-436A-A321-E9C1D663B8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22733</xdr:rowOff>
    </xdr:from>
    <xdr:to>
      <xdr:col>116</xdr:col>
      <xdr:colOff>114300</xdr:colOff>
      <xdr:row>106</xdr:row>
      <xdr:rowOff>124333</xdr:rowOff>
    </xdr:to>
    <xdr:sp macro="" textlink="">
      <xdr:nvSpPr>
        <xdr:cNvPr id="735" name="楕円 734">
          <a:extLst>
            <a:ext uri="{FF2B5EF4-FFF2-40B4-BE49-F238E27FC236}">
              <a16:creationId xmlns:a16="http://schemas.microsoft.com/office/drawing/2014/main" id="{B234E71C-A121-436B-A493-EA7BF2EF2395}"/>
            </a:ext>
          </a:extLst>
        </xdr:cNvPr>
        <xdr:cNvSpPr/>
      </xdr:nvSpPr>
      <xdr:spPr>
        <a:xfrm>
          <a:off x="22110700" y="181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45610</xdr:rowOff>
    </xdr:from>
    <xdr:ext cx="469744" cy="259045"/>
    <xdr:sp macro="" textlink="">
      <xdr:nvSpPr>
        <xdr:cNvPr id="736" name="【庁舎】&#10;一人当たり面積該当値テキスト">
          <a:extLst>
            <a:ext uri="{FF2B5EF4-FFF2-40B4-BE49-F238E27FC236}">
              <a16:creationId xmlns:a16="http://schemas.microsoft.com/office/drawing/2014/main" id="{F2EDDF55-4098-47FD-8F24-AA045C1BFFF8}"/>
            </a:ext>
          </a:extLst>
        </xdr:cNvPr>
        <xdr:cNvSpPr txBox="1"/>
      </xdr:nvSpPr>
      <xdr:spPr>
        <a:xfrm>
          <a:off x="22199600" y="1804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31114</xdr:rowOff>
    </xdr:from>
    <xdr:to>
      <xdr:col>112</xdr:col>
      <xdr:colOff>38100</xdr:colOff>
      <xdr:row>106</xdr:row>
      <xdr:rowOff>132714</xdr:rowOff>
    </xdr:to>
    <xdr:sp macro="" textlink="">
      <xdr:nvSpPr>
        <xdr:cNvPr id="737" name="楕円 736">
          <a:extLst>
            <a:ext uri="{FF2B5EF4-FFF2-40B4-BE49-F238E27FC236}">
              <a16:creationId xmlns:a16="http://schemas.microsoft.com/office/drawing/2014/main" id="{433038A3-DA58-4241-97A5-17824540EFF2}"/>
            </a:ext>
          </a:extLst>
        </xdr:cNvPr>
        <xdr:cNvSpPr/>
      </xdr:nvSpPr>
      <xdr:spPr>
        <a:xfrm>
          <a:off x="21272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73533</xdr:rowOff>
    </xdr:from>
    <xdr:to>
      <xdr:col>116</xdr:col>
      <xdr:colOff>63500</xdr:colOff>
      <xdr:row>106</xdr:row>
      <xdr:rowOff>81914</xdr:rowOff>
    </xdr:to>
    <xdr:cxnSp macro="">
      <xdr:nvCxnSpPr>
        <xdr:cNvPr id="738" name="直線コネクタ 737">
          <a:extLst>
            <a:ext uri="{FF2B5EF4-FFF2-40B4-BE49-F238E27FC236}">
              <a16:creationId xmlns:a16="http://schemas.microsoft.com/office/drawing/2014/main" id="{FCFA94AE-8628-427F-8E4A-72CE7CBCCBF1}"/>
            </a:ext>
          </a:extLst>
        </xdr:cNvPr>
        <xdr:cNvCxnSpPr/>
      </xdr:nvCxnSpPr>
      <xdr:spPr>
        <a:xfrm flipV="1">
          <a:off x="21323300" y="18247233"/>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739" name="楕円 738">
          <a:extLst>
            <a:ext uri="{FF2B5EF4-FFF2-40B4-BE49-F238E27FC236}">
              <a16:creationId xmlns:a16="http://schemas.microsoft.com/office/drawing/2014/main" id="{80E3D009-EE1C-43D4-BF32-A8F836B7E403}"/>
            </a:ext>
          </a:extLst>
        </xdr:cNvPr>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81914</xdr:rowOff>
    </xdr:from>
    <xdr:to>
      <xdr:col>111</xdr:col>
      <xdr:colOff>177800</xdr:colOff>
      <xdr:row>106</xdr:row>
      <xdr:rowOff>95250</xdr:rowOff>
    </xdr:to>
    <xdr:cxnSp macro="">
      <xdr:nvCxnSpPr>
        <xdr:cNvPr id="740" name="直線コネクタ 739">
          <a:extLst>
            <a:ext uri="{FF2B5EF4-FFF2-40B4-BE49-F238E27FC236}">
              <a16:creationId xmlns:a16="http://schemas.microsoft.com/office/drawing/2014/main" id="{81208995-B7AB-4E55-8C92-33A65E5A6DC2}"/>
            </a:ext>
          </a:extLst>
        </xdr:cNvPr>
        <xdr:cNvCxnSpPr/>
      </xdr:nvCxnSpPr>
      <xdr:spPr>
        <a:xfrm flipV="1">
          <a:off x="20434300" y="182556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41" name="楕円 740">
          <a:extLst>
            <a:ext uri="{FF2B5EF4-FFF2-40B4-BE49-F238E27FC236}">
              <a16:creationId xmlns:a16="http://schemas.microsoft.com/office/drawing/2014/main" id="{C88EEDAB-1F21-4C85-B8AA-0613A043761A}"/>
            </a:ext>
          </a:extLst>
        </xdr:cNvPr>
        <xdr:cNvSpPr/>
      </xdr:nvSpPr>
      <xdr:spPr>
        <a:xfrm>
          <a:off x="19494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95250</xdr:rowOff>
    </xdr:from>
    <xdr:to>
      <xdr:col>107</xdr:col>
      <xdr:colOff>50800</xdr:colOff>
      <xdr:row>106</xdr:row>
      <xdr:rowOff>102870</xdr:rowOff>
    </xdr:to>
    <xdr:cxnSp macro="">
      <xdr:nvCxnSpPr>
        <xdr:cNvPr id="742" name="直線コネクタ 741">
          <a:extLst>
            <a:ext uri="{FF2B5EF4-FFF2-40B4-BE49-F238E27FC236}">
              <a16:creationId xmlns:a16="http://schemas.microsoft.com/office/drawing/2014/main" id="{F2B7D755-F2FC-44B1-9C65-09902BBB1268}"/>
            </a:ext>
          </a:extLst>
        </xdr:cNvPr>
        <xdr:cNvCxnSpPr/>
      </xdr:nvCxnSpPr>
      <xdr:spPr>
        <a:xfrm flipV="1">
          <a:off x="19545300" y="1826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56262</xdr:rowOff>
    </xdr:from>
    <xdr:to>
      <xdr:col>98</xdr:col>
      <xdr:colOff>38100</xdr:colOff>
      <xdr:row>106</xdr:row>
      <xdr:rowOff>157862</xdr:rowOff>
    </xdr:to>
    <xdr:sp macro="" textlink="">
      <xdr:nvSpPr>
        <xdr:cNvPr id="743" name="楕円 742">
          <a:extLst>
            <a:ext uri="{FF2B5EF4-FFF2-40B4-BE49-F238E27FC236}">
              <a16:creationId xmlns:a16="http://schemas.microsoft.com/office/drawing/2014/main" id="{20F743D2-9BE0-45ED-AFBB-84F948F0FE0D}"/>
            </a:ext>
          </a:extLst>
        </xdr:cNvPr>
        <xdr:cNvSpPr/>
      </xdr:nvSpPr>
      <xdr:spPr>
        <a:xfrm>
          <a:off x="18605500" y="182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102870</xdr:rowOff>
    </xdr:from>
    <xdr:to>
      <xdr:col>102</xdr:col>
      <xdr:colOff>114300</xdr:colOff>
      <xdr:row>106</xdr:row>
      <xdr:rowOff>107062</xdr:rowOff>
    </xdr:to>
    <xdr:cxnSp macro="">
      <xdr:nvCxnSpPr>
        <xdr:cNvPr id="744" name="直線コネクタ 743">
          <a:extLst>
            <a:ext uri="{FF2B5EF4-FFF2-40B4-BE49-F238E27FC236}">
              <a16:creationId xmlns:a16="http://schemas.microsoft.com/office/drawing/2014/main" id="{44024CFB-8F13-4BA3-8948-13AF1AF08BB7}"/>
            </a:ext>
          </a:extLst>
        </xdr:cNvPr>
        <xdr:cNvCxnSpPr/>
      </xdr:nvCxnSpPr>
      <xdr:spPr>
        <a:xfrm flipV="1">
          <a:off x="18656300" y="1827657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45" name="n_1aveValue【庁舎】&#10;一人当たり面積">
          <a:extLst>
            <a:ext uri="{FF2B5EF4-FFF2-40B4-BE49-F238E27FC236}">
              <a16:creationId xmlns:a16="http://schemas.microsoft.com/office/drawing/2014/main" id="{7D81D4AB-419F-4835-8F35-CF0329126C12}"/>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46" name="n_2aveValue【庁舎】&#10;一人当たり面積">
          <a:extLst>
            <a:ext uri="{FF2B5EF4-FFF2-40B4-BE49-F238E27FC236}">
              <a16:creationId xmlns:a16="http://schemas.microsoft.com/office/drawing/2014/main" id="{2C097CC3-0E65-4A3A-BDDE-47DBD8EA1C46}"/>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47" name="n_3aveValue【庁舎】&#10;一人当たり面積">
          <a:extLst>
            <a:ext uri="{FF2B5EF4-FFF2-40B4-BE49-F238E27FC236}">
              <a16:creationId xmlns:a16="http://schemas.microsoft.com/office/drawing/2014/main" id="{F9B02576-9EE2-48E4-8B7D-7A0E9157CB2A}"/>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48" name="n_4aveValue【庁舎】&#10;一人当たり面積">
          <a:extLst>
            <a:ext uri="{FF2B5EF4-FFF2-40B4-BE49-F238E27FC236}">
              <a16:creationId xmlns:a16="http://schemas.microsoft.com/office/drawing/2014/main" id="{6EAFA7F3-0C7E-402B-9052-09172ED59D3D}"/>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149241</xdr:rowOff>
    </xdr:from>
    <xdr:ext cx="469744" cy="259045"/>
    <xdr:sp macro="" textlink="">
      <xdr:nvSpPr>
        <xdr:cNvPr id="749" name="n_1mainValue【庁舎】&#10;一人当たり面積">
          <a:extLst>
            <a:ext uri="{FF2B5EF4-FFF2-40B4-BE49-F238E27FC236}">
              <a16:creationId xmlns:a16="http://schemas.microsoft.com/office/drawing/2014/main" id="{A33D2E36-A182-4FEF-B736-1AEB8FFB45D6}"/>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162577</xdr:rowOff>
    </xdr:from>
    <xdr:ext cx="469744" cy="259045"/>
    <xdr:sp macro="" textlink="">
      <xdr:nvSpPr>
        <xdr:cNvPr id="750" name="n_2mainValue【庁舎】&#10;一人当たり面積">
          <a:extLst>
            <a:ext uri="{FF2B5EF4-FFF2-40B4-BE49-F238E27FC236}">
              <a16:creationId xmlns:a16="http://schemas.microsoft.com/office/drawing/2014/main" id="{6ABF3B72-7827-4CA0-951D-5D3EB1E4EBC8}"/>
            </a:ext>
          </a:extLst>
        </xdr:cNvPr>
        <xdr:cNvSpPr txBox="1"/>
      </xdr:nvSpPr>
      <xdr:spPr>
        <a:xfrm>
          <a:off x="20199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51" name="n_3mainValue【庁舎】&#10;一人当たり面積">
          <a:extLst>
            <a:ext uri="{FF2B5EF4-FFF2-40B4-BE49-F238E27FC236}">
              <a16:creationId xmlns:a16="http://schemas.microsoft.com/office/drawing/2014/main" id="{2502CF3E-ADE2-4215-A36D-83CF3141DE9C}"/>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2939</xdr:rowOff>
    </xdr:from>
    <xdr:ext cx="469744" cy="259045"/>
    <xdr:sp macro="" textlink="">
      <xdr:nvSpPr>
        <xdr:cNvPr id="752" name="n_4mainValue【庁舎】&#10;一人当たり面積">
          <a:extLst>
            <a:ext uri="{FF2B5EF4-FFF2-40B4-BE49-F238E27FC236}">
              <a16:creationId xmlns:a16="http://schemas.microsoft.com/office/drawing/2014/main" id="{C4605AAB-5B79-4498-83C2-365704470973}"/>
            </a:ext>
          </a:extLst>
        </xdr:cNvPr>
        <xdr:cNvSpPr txBox="1"/>
      </xdr:nvSpPr>
      <xdr:spPr>
        <a:xfrm>
          <a:off x="18421427" y="18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FFF32BD4-ABD4-490B-93F6-2467A4C80C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D3A4A474-763A-4C0E-8DDE-D539BBFE7C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FE033011-1EA7-4BC3-89E2-7651CF381A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類似団体平均と比べ、多くの施設が老朽化しており、体育館、消防施設、庁舎については類似団体との差が大きいことが伺える。財政状況を踏まえ建替等の検討を進める。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M14" sqref="AM14:AT1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4562459</v>
      </c>
      <c r="BO4" s="395"/>
      <c r="BP4" s="395"/>
      <c r="BQ4" s="395"/>
      <c r="BR4" s="395"/>
      <c r="BS4" s="395"/>
      <c r="BT4" s="395"/>
      <c r="BU4" s="396"/>
      <c r="BV4" s="394">
        <v>3937257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2.5</v>
      </c>
      <c r="CU4" s="401"/>
      <c r="CV4" s="401"/>
      <c r="CW4" s="401"/>
      <c r="CX4" s="401"/>
      <c r="CY4" s="401"/>
      <c r="CZ4" s="401"/>
      <c r="DA4" s="402"/>
      <c r="DB4" s="400">
        <v>2.7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4369137</v>
      </c>
      <c r="BO5" s="432"/>
      <c r="BP5" s="432"/>
      <c r="BQ5" s="432"/>
      <c r="BR5" s="432"/>
      <c r="BS5" s="432"/>
      <c r="BT5" s="432"/>
      <c r="BU5" s="433"/>
      <c r="BV5" s="431">
        <v>3861425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89</v>
      </c>
      <c r="CU5" s="429"/>
      <c r="CV5" s="429"/>
      <c r="CW5" s="429"/>
      <c r="CX5" s="429"/>
      <c r="CY5" s="429"/>
      <c r="CZ5" s="429"/>
      <c r="DA5" s="430"/>
      <c r="DB5" s="428">
        <v>94.2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193322</v>
      </c>
      <c r="BO6" s="432"/>
      <c r="BP6" s="432"/>
      <c r="BQ6" s="432"/>
      <c r="BR6" s="432"/>
      <c r="BS6" s="432"/>
      <c r="BT6" s="432"/>
      <c r="BU6" s="433"/>
      <c r="BV6" s="431">
        <v>75832</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91.2</v>
      </c>
      <c r="CU6" s="469"/>
      <c r="CV6" s="469"/>
      <c r="CW6" s="469"/>
      <c r="CX6" s="469"/>
      <c r="CY6" s="469"/>
      <c r="CZ6" s="469"/>
      <c r="DA6" s="470"/>
      <c r="DB6" s="468">
        <v>96.7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120535</v>
      </c>
      <c r="BO7" s="432"/>
      <c r="BP7" s="432"/>
      <c r="BQ7" s="432"/>
      <c r="BR7" s="432"/>
      <c r="BS7" s="432"/>
      <c r="BT7" s="432"/>
      <c r="BU7" s="433"/>
      <c r="BV7" s="431">
        <v>100</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2895248</v>
      </c>
      <c r="CU7" s="432"/>
      <c r="CV7" s="432"/>
      <c r="CW7" s="432"/>
      <c r="CX7" s="432"/>
      <c r="CY7" s="432"/>
      <c r="CZ7" s="432"/>
      <c r="DA7" s="433"/>
      <c r="DB7" s="431">
        <v>2826042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72787</v>
      </c>
      <c r="BO8" s="432"/>
      <c r="BP8" s="432"/>
      <c r="BQ8" s="432"/>
      <c r="BR8" s="432"/>
      <c r="BS8" s="432"/>
      <c r="BT8" s="432"/>
      <c r="BU8" s="433"/>
      <c r="BV8" s="431">
        <v>75732</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0.13</v>
      </c>
      <c r="CU8" s="472"/>
      <c r="CV8" s="472"/>
      <c r="CW8" s="472"/>
      <c r="CX8" s="472"/>
      <c r="CY8" s="472"/>
      <c r="CZ8" s="472"/>
      <c r="DA8" s="473"/>
      <c r="DB8" s="471">
        <v>0.13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2376</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-2945</v>
      </c>
      <c r="BO9" s="432"/>
      <c r="BP9" s="432"/>
      <c r="BQ9" s="432"/>
      <c r="BR9" s="432"/>
      <c r="BS9" s="432"/>
      <c r="BT9" s="432"/>
      <c r="BU9" s="433"/>
      <c r="BV9" s="431">
        <v>-1958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21.1</v>
      </c>
      <c r="CU9" s="429"/>
      <c r="CV9" s="429"/>
      <c r="CW9" s="429"/>
      <c r="CX9" s="429"/>
      <c r="CY9" s="429"/>
      <c r="CZ9" s="429"/>
      <c r="DA9" s="430"/>
      <c r="DB9" s="428">
        <v>25.6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2555</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9</v>
      </c>
      <c r="BO10" s="432"/>
      <c r="BP10" s="432"/>
      <c r="BQ10" s="432"/>
      <c r="BR10" s="432"/>
      <c r="BS10" s="432"/>
      <c r="BT10" s="432"/>
      <c r="BU10" s="433"/>
      <c r="BV10" s="431">
        <v>21136</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2385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115</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2368</v>
      </c>
      <c r="S13" s="516"/>
      <c r="T13" s="516"/>
      <c r="U13" s="516"/>
      <c r="V13" s="517"/>
      <c r="W13" s="447" t="s">
        <v>139</v>
      </c>
      <c r="X13" s="448"/>
      <c r="Y13" s="448"/>
      <c r="Z13" s="448"/>
      <c r="AA13" s="448"/>
      <c r="AB13" s="438"/>
      <c r="AC13" s="482">
        <v>257</v>
      </c>
      <c r="AD13" s="483"/>
      <c r="AE13" s="483"/>
      <c r="AF13" s="483"/>
      <c r="AG13" s="525"/>
      <c r="AH13" s="482">
        <v>320</v>
      </c>
      <c r="AI13" s="483"/>
      <c r="AJ13" s="483"/>
      <c r="AK13" s="483"/>
      <c r="AL13" s="484"/>
      <c r="AM13" s="460" t="s">
        <v>140</v>
      </c>
      <c r="AN13" s="461"/>
      <c r="AO13" s="461"/>
      <c r="AP13" s="461"/>
      <c r="AQ13" s="461"/>
      <c r="AR13" s="461"/>
      <c r="AS13" s="461"/>
      <c r="AT13" s="462"/>
      <c r="AU13" s="463" t="s">
        <v>120</v>
      </c>
      <c r="AV13" s="464"/>
      <c r="AW13" s="464"/>
      <c r="AX13" s="464"/>
      <c r="AY13" s="465" t="s">
        <v>141</v>
      </c>
      <c r="AZ13" s="466"/>
      <c r="BA13" s="466"/>
      <c r="BB13" s="466"/>
      <c r="BC13" s="466"/>
      <c r="BD13" s="466"/>
      <c r="BE13" s="466"/>
      <c r="BF13" s="466"/>
      <c r="BG13" s="466"/>
      <c r="BH13" s="466"/>
      <c r="BI13" s="466"/>
      <c r="BJ13" s="466"/>
      <c r="BK13" s="466"/>
      <c r="BL13" s="466"/>
      <c r="BM13" s="467"/>
      <c r="BN13" s="431">
        <v>-2936</v>
      </c>
      <c r="BO13" s="432"/>
      <c r="BP13" s="432"/>
      <c r="BQ13" s="432"/>
      <c r="BR13" s="432"/>
      <c r="BS13" s="432"/>
      <c r="BT13" s="432"/>
      <c r="BU13" s="433"/>
      <c r="BV13" s="431">
        <v>19178</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13.7</v>
      </c>
      <c r="CU13" s="429"/>
      <c r="CV13" s="429"/>
      <c r="CW13" s="429"/>
      <c r="CX13" s="429"/>
      <c r="CY13" s="429"/>
      <c r="CZ13" s="429"/>
      <c r="DA13" s="430"/>
      <c r="DB13" s="428">
        <v>14.5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2434</v>
      </c>
      <c r="S14" s="516"/>
      <c r="T14" s="516"/>
      <c r="U14" s="516"/>
      <c r="V14" s="517"/>
      <c r="W14" s="421"/>
      <c r="X14" s="422"/>
      <c r="Y14" s="422"/>
      <c r="Z14" s="422"/>
      <c r="AA14" s="422"/>
      <c r="AB14" s="411"/>
      <c r="AC14" s="518">
        <v>20.3</v>
      </c>
      <c r="AD14" s="519"/>
      <c r="AE14" s="519"/>
      <c r="AF14" s="519"/>
      <c r="AG14" s="520"/>
      <c r="AH14" s="518">
        <v>22.9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16.399999999999999</v>
      </c>
      <c r="CU14" s="530"/>
      <c r="CV14" s="530"/>
      <c r="CW14" s="530"/>
      <c r="CX14" s="530"/>
      <c r="CY14" s="530"/>
      <c r="CZ14" s="530"/>
      <c r="DA14" s="531"/>
      <c r="DB14" s="529">
        <v>37.299999999999997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2420</v>
      </c>
      <c r="S15" s="516"/>
      <c r="T15" s="516"/>
      <c r="U15" s="516"/>
      <c r="V15" s="517"/>
      <c r="W15" s="447" t="s">
        <v>145</v>
      </c>
      <c r="X15" s="448"/>
      <c r="Y15" s="448"/>
      <c r="Z15" s="448"/>
      <c r="AA15" s="448"/>
      <c r="AB15" s="438"/>
      <c r="AC15" s="482">
        <v>189</v>
      </c>
      <c r="AD15" s="483"/>
      <c r="AE15" s="483"/>
      <c r="AF15" s="483"/>
      <c r="AG15" s="525"/>
      <c r="AH15" s="482">
        <v>248</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342197</v>
      </c>
      <c r="BO15" s="395"/>
      <c r="BP15" s="395"/>
      <c r="BQ15" s="395"/>
      <c r="BR15" s="395"/>
      <c r="BS15" s="395"/>
      <c r="BT15" s="395"/>
      <c r="BU15" s="396"/>
      <c r="BV15" s="394">
        <v>331439</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14.9</v>
      </c>
      <c r="AD16" s="519"/>
      <c r="AE16" s="519"/>
      <c r="AF16" s="519"/>
      <c r="AG16" s="520"/>
      <c r="AH16" s="518">
        <v>17.7</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2704516</v>
      </c>
      <c r="BO16" s="432"/>
      <c r="BP16" s="432"/>
      <c r="BQ16" s="432"/>
      <c r="BR16" s="432"/>
      <c r="BS16" s="432"/>
      <c r="BT16" s="432"/>
      <c r="BU16" s="433"/>
      <c r="BV16" s="431">
        <v>2680214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821</v>
      </c>
      <c r="AD17" s="483"/>
      <c r="AE17" s="483"/>
      <c r="AF17" s="483"/>
      <c r="AG17" s="525"/>
      <c r="AH17" s="482">
        <v>832</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416389</v>
      </c>
      <c r="BO17" s="432"/>
      <c r="BP17" s="432"/>
      <c r="BQ17" s="432"/>
      <c r="BR17" s="432"/>
      <c r="BS17" s="432"/>
      <c r="BT17" s="432"/>
      <c r="BU17" s="433"/>
      <c r="BV17" s="431">
        <v>404152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665.54</v>
      </c>
      <c r="M18" s="547"/>
      <c r="N18" s="547"/>
      <c r="O18" s="547"/>
      <c r="P18" s="547"/>
      <c r="Q18" s="547"/>
      <c r="R18" s="548"/>
      <c r="S18" s="548"/>
      <c r="T18" s="548"/>
      <c r="U18" s="548"/>
      <c r="V18" s="549"/>
      <c r="W18" s="449"/>
      <c r="X18" s="450"/>
      <c r="Y18" s="450"/>
      <c r="Z18" s="450"/>
      <c r="AA18" s="450"/>
      <c r="AB18" s="441"/>
      <c r="AC18" s="550">
        <v>64.8</v>
      </c>
      <c r="AD18" s="551"/>
      <c r="AE18" s="551"/>
      <c r="AF18" s="551"/>
      <c r="AG18" s="552"/>
      <c r="AH18" s="550">
        <v>59.4</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2596328</v>
      </c>
      <c r="BO18" s="432"/>
      <c r="BP18" s="432"/>
      <c r="BQ18" s="432"/>
      <c r="BR18" s="432"/>
      <c r="BS18" s="432"/>
      <c r="BT18" s="432"/>
      <c r="BU18" s="433"/>
      <c r="BV18" s="431">
        <v>2705820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3451308</v>
      </c>
      <c r="BO19" s="432"/>
      <c r="BP19" s="432"/>
      <c r="BQ19" s="432"/>
      <c r="BR19" s="432"/>
      <c r="BS19" s="432"/>
      <c r="BT19" s="432"/>
      <c r="BU19" s="433"/>
      <c r="BV19" s="431">
        <v>3133146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1075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5408360</v>
      </c>
      <c r="BO23" s="432"/>
      <c r="BP23" s="432"/>
      <c r="BQ23" s="432"/>
      <c r="BR23" s="432"/>
      <c r="BS23" s="432"/>
      <c r="BT23" s="432"/>
      <c r="BU23" s="433"/>
      <c r="BV23" s="431">
        <v>5775268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7100</v>
      </c>
      <c r="R24" s="483"/>
      <c r="S24" s="483"/>
      <c r="T24" s="483"/>
      <c r="U24" s="483"/>
      <c r="V24" s="525"/>
      <c r="W24" s="584"/>
      <c r="X24" s="572"/>
      <c r="Y24" s="573"/>
      <c r="Z24" s="481" t="s">
        <v>169</v>
      </c>
      <c r="AA24" s="461"/>
      <c r="AB24" s="461"/>
      <c r="AC24" s="461"/>
      <c r="AD24" s="461"/>
      <c r="AE24" s="461"/>
      <c r="AF24" s="461"/>
      <c r="AG24" s="462"/>
      <c r="AH24" s="482">
        <v>67</v>
      </c>
      <c r="AI24" s="483"/>
      <c r="AJ24" s="483"/>
      <c r="AK24" s="483"/>
      <c r="AL24" s="525"/>
      <c r="AM24" s="482">
        <v>196980</v>
      </c>
      <c r="AN24" s="483"/>
      <c r="AO24" s="483"/>
      <c r="AP24" s="483"/>
      <c r="AQ24" s="483"/>
      <c r="AR24" s="525"/>
      <c r="AS24" s="482">
        <v>2940</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4848556</v>
      </c>
      <c r="BO24" s="432"/>
      <c r="BP24" s="432"/>
      <c r="BQ24" s="432"/>
      <c r="BR24" s="432"/>
      <c r="BS24" s="432"/>
      <c r="BT24" s="432"/>
      <c r="BU24" s="433"/>
      <c r="BV24" s="431">
        <v>5165060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5900</v>
      </c>
      <c r="R25" s="483"/>
      <c r="S25" s="483"/>
      <c r="T25" s="483"/>
      <c r="U25" s="483"/>
      <c r="V25" s="525"/>
      <c r="W25" s="584"/>
      <c r="X25" s="572"/>
      <c r="Y25" s="573"/>
      <c r="Z25" s="481" t="s">
        <v>172</v>
      </c>
      <c r="AA25" s="461"/>
      <c r="AB25" s="461"/>
      <c r="AC25" s="461"/>
      <c r="AD25" s="461"/>
      <c r="AE25" s="461"/>
      <c r="AF25" s="461"/>
      <c r="AG25" s="462"/>
      <c r="AH25" s="482" t="s">
        <v>137</v>
      </c>
      <c r="AI25" s="483"/>
      <c r="AJ25" s="483"/>
      <c r="AK25" s="483"/>
      <c r="AL25" s="525"/>
      <c r="AM25" s="482" t="s">
        <v>137</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396764</v>
      </c>
      <c r="BO25" s="395"/>
      <c r="BP25" s="395"/>
      <c r="BQ25" s="395"/>
      <c r="BR25" s="395"/>
      <c r="BS25" s="395"/>
      <c r="BT25" s="395"/>
      <c r="BU25" s="396"/>
      <c r="BV25" s="394">
        <v>461545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5400</v>
      </c>
      <c r="R26" s="483"/>
      <c r="S26" s="483"/>
      <c r="T26" s="483"/>
      <c r="U26" s="483"/>
      <c r="V26" s="525"/>
      <c r="W26" s="584"/>
      <c r="X26" s="572"/>
      <c r="Y26" s="573"/>
      <c r="Z26" s="481" t="s">
        <v>176</v>
      </c>
      <c r="AA26" s="594"/>
      <c r="AB26" s="594"/>
      <c r="AC26" s="594"/>
      <c r="AD26" s="594"/>
      <c r="AE26" s="594"/>
      <c r="AF26" s="594"/>
      <c r="AG26" s="595"/>
      <c r="AH26" s="482" t="s">
        <v>137</v>
      </c>
      <c r="AI26" s="483"/>
      <c r="AJ26" s="483"/>
      <c r="AK26" s="483"/>
      <c r="AL26" s="525"/>
      <c r="AM26" s="482" t="s">
        <v>137</v>
      </c>
      <c r="AN26" s="483"/>
      <c r="AO26" s="483"/>
      <c r="AP26" s="483"/>
      <c r="AQ26" s="483"/>
      <c r="AR26" s="525"/>
      <c r="AS26" s="482" t="s">
        <v>173</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173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2400</v>
      </c>
      <c r="R27" s="483"/>
      <c r="S27" s="483"/>
      <c r="T27" s="483"/>
      <c r="U27" s="483"/>
      <c r="V27" s="525"/>
      <c r="W27" s="584"/>
      <c r="X27" s="572"/>
      <c r="Y27" s="573"/>
      <c r="Z27" s="481" t="s">
        <v>179</v>
      </c>
      <c r="AA27" s="461"/>
      <c r="AB27" s="461"/>
      <c r="AC27" s="461"/>
      <c r="AD27" s="461"/>
      <c r="AE27" s="461"/>
      <c r="AF27" s="461"/>
      <c r="AG27" s="462"/>
      <c r="AH27" s="482">
        <v>13</v>
      </c>
      <c r="AI27" s="483"/>
      <c r="AJ27" s="483"/>
      <c r="AK27" s="483"/>
      <c r="AL27" s="525"/>
      <c r="AM27" s="482">
        <v>42328</v>
      </c>
      <c r="AN27" s="483"/>
      <c r="AO27" s="483"/>
      <c r="AP27" s="483"/>
      <c r="AQ27" s="483"/>
      <c r="AR27" s="525"/>
      <c r="AS27" s="482">
        <v>3256</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99853</v>
      </c>
      <c r="BO27" s="608"/>
      <c r="BP27" s="608"/>
      <c r="BQ27" s="608"/>
      <c r="BR27" s="608"/>
      <c r="BS27" s="608"/>
      <c r="BT27" s="608"/>
      <c r="BU27" s="609"/>
      <c r="BV27" s="607">
        <v>99853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1910</v>
      </c>
      <c r="R28" s="483"/>
      <c r="S28" s="483"/>
      <c r="T28" s="483"/>
      <c r="U28" s="483"/>
      <c r="V28" s="525"/>
      <c r="W28" s="584"/>
      <c r="X28" s="572"/>
      <c r="Y28" s="573"/>
      <c r="Z28" s="481" t="s">
        <v>182</v>
      </c>
      <c r="AA28" s="461"/>
      <c r="AB28" s="461"/>
      <c r="AC28" s="461"/>
      <c r="AD28" s="461"/>
      <c r="AE28" s="461"/>
      <c r="AF28" s="461"/>
      <c r="AG28" s="462"/>
      <c r="AH28" s="482" t="s">
        <v>173</v>
      </c>
      <c r="AI28" s="483"/>
      <c r="AJ28" s="483"/>
      <c r="AK28" s="483"/>
      <c r="AL28" s="525"/>
      <c r="AM28" s="482" t="s">
        <v>173</v>
      </c>
      <c r="AN28" s="483"/>
      <c r="AO28" s="483"/>
      <c r="AP28" s="483"/>
      <c r="AQ28" s="483"/>
      <c r="AR28" s="525"/>
      <c r="AS28" s="482" t="s">
        <v>173</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654208</v>
      </c>
      <c r="BO28" s="395"/>
      <c r="BP28" s="395"/>
      <c r="BQ28" s="395"/>
      <c r="BR28" s="395"/>
      <c r="BS28" s="395"/>
      <c r="BT28" s="395"/>
      <c r="BU28" s="396"/>
      <c r="BV28" s="394">
        <v>654199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6</v>
      </c>
      <c r="M29" s="483"/>
      <c r="N29" s="483"/>
      <c r="O29" s="483"/>
      <c r="P29" s="525"/>
      <c r="Q29" s="482">
        <v>1610</v>
      </c>
      <c r="R29" s="483"/>
      <c r="S29" s="483"/>
      <c r="T29" s="483"/>
      <c r="U29" s="483"/>
      <c r="V29" s="525"/>
      <c r="W29" s="585"/>
      <c r="X29" s="586"/>
      <c r="Y29" s="587"/>
      <c r="Z29" s="481" t="s">
        <v>185</v>
      </c>
      <c r="AA29" s="461"/>
      <c r="AB29" s="461"/>
      <c r="AC29" s="461"/>
      <c r="AD29" s="461"/>
      <c r="AE29" s="461"/>
      <c r="AF29" s="461"/>
      <c r="AG29" s="462"/>
      <c r="AH29" s="482">
        <v>80</v>
      </c>
      <c r="AI29" s="483"/>
      <c r="AJ29" s="483"/>
      <c r="AK29" s="483"/>
      <c r="AL29" s="525"/>
      <c r="AM29" s="482">
        <v>239308</v>
      </c>
      <c r="AN29" s="483"/>
      <c r="AO29" s="483"/>
      <c r="AP29" s="483"/>
      <c r="AQ29" s="483"/>
      <c r="AR29" s="525"/>
      <c r="AS29" s="482">
        <v>2991</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3068</v>
      </c>
      <c r="BO29" s="432"/>
      <c r="BP29" s="432"/>
      <c r="BQ29" s="432"/>
      <c r="BR29" s="432"/>
      <c r="BS29" s="432"/>
      <c r="BT29" s="432"/>
      <c r="BU29" s="433"/>
      <c r="BV29" s="431">
        <v>3068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634383</v>
      </c>
      <c r="BO30" s="608"/>
      <c r="BP30" s="608"/>
      <c r="BQ30" s="608"/>
      <c r="BR30" s="608"/>
      <c r="BS30" s="608"/>
      <c r="BT30" s="608"/>
      <c r="BU30" s="609"/>
      <c r="BV30" s="607">
        <v>697253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195</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富良野広域連合</v>
      </c>
      <c r="BZ34" s="621"/>
      <c r="CA34" s="621"/>
      <c r="CB34" s="621"/>
      <c r="CC34" s="621"/>
      <c r="CD34" s="621"/>
      <c r="CE34" s="621"/>
      <c r="CF34" s="621"/>
      <c r="CG34" s="621"/>
      <c r="CH34" s="621"/>
      <c r="CI34" s="621"/>
      <c r="CJ34" s="621"/>
      <c r="CK34" s="621"/>
      <c r="CL34" s="621"/>
      <c r="CM34" s="621"/>
      <c r="CN34" s="214"/>
      <c r="CO34" s="620">
        <f>IF(CQ34="","",MAX(C34:D43,U34:V43,AM34:AN43,BE34:BF43,BW34:BX43)+1)</f>
        <v>9</v>
      </c>
      <c r="CP34" s="620"/>
      <c r="CQ34" s="621" t="str">
        <f>IF('各会計、関係団体の財政状況及び健全化判断比率'!BS7="","",'各会計、関係団体の財政状況及び健全化判断比率'!BS7)</f>
        <v>南富良野町振興公社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上川教育研修センター組合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jbQZZJrvFuu4FkvPwP9CnGXhFPlqvZ1ZcmFa8uCTMqBXs13MQTPmhOdL+L5vEeupt9Q02tPD9Zlgu/OdkdNn3w==" saltValue="mQmL6EN4lznRPNKMxHJY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28" sqref="CR28:CY2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275022</v>
      </c>
      <c r="S5" s="637"/>
      <c r="T5" s="637"/>
      <c r="U5" s="637"/>
      <c r="V5" s="637"/>
      <c r="W5" s="637"/>
      <c r="X5" s="637"/>
      <c r="Y5" s="638"/>
      <c r="Z5" s="639">
        <v>6</v>
      </c>
      <c r="AA5" s="639"/>
      <c r="AB5" s="639"/>
      <c r="AC5" s="639"/>
      <c r="AD5" s="640">
        <v>275022</v>
      </c>
      <c r="AE5" s="640"/>
      <c r="AF5" s="640"/>
      <c r="AG5" s="640"/>
      <c r="AH5" s="640"/>
      <c r="AI5" s="640"/>
      <c r="AJ5" s="640"/>
      <c r="AK5" s="640"/>
      <c r="AL5" s="641">
        <v>9.6999999999999993</v>
      </c>
      <c r="AM5" s="642"/>
      <c r="AN5" s="642"/>
      <c r="AO5" s="643"/>
      <c r="AP5" s="633" t="s">
        <v>225</v>
      </c>
      <c r="AQ5" s="634"/>
      <c r="AR5" s="634"/>
      <c r="AS5" s="634"/>
      <c r="AT5" s="634"/>
      <c r="AU5" s="634"/>
      <c r="AV5" s="634"/>
      <c r="AW5" s="634"/>
      <c r="AX5" s="634"/>
      <c r="AY5" s="634"/>
      <c r="AZ5" s="634"/>
      <c r="BA5" s="634"/>
      <c r="BB5" s="634"/>
      <c r="BC5" s="634"/>
      <c r="BD5" s="634"/>
      <c r="BE5" s="634"/>
      <c r="BF5" s="635"/>
      <c r="BG5" s="647">
        <v>275022</v>
      </c>
      <c r="BH5" s="648"/>
      <c r="BI5" s="648"/>
      <c r="BJ5" s="648"/>
      <c r="BK5" s="648"/>
      <c r="BL5" s="648"/>
      <c r="BM5" s="648"/>
      <c r="BN5" s="649"/>
      <c r="BO5" s="650">
        <v>100</v>
      </c>
      <c r="BP5" s="650"/>
      <c r="BQ5" s="650"/>
      <c r="BR5" s="650"/>
      <c r="BS5" s="651">
        <v>1642</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71072</v>
      </c>
      <c r="S6" s="648"/>
      <c r="T6" s="648"/>
      <c r="U6" s="648"/>
      <c r="V6" s="648"/>
      <c r="W6" s="648"/>
      <c r="X6" s="648"/>
      <c r="Y6" s="649"/>
      <c r="Z6" s="650">
        <v>1.6</v>
      </c>
      <c r="AA6" s="650"/>
      <c r="AB6" s="650"/>
      <c r="AC6" s="650"/>
      <c r="AD6" s="651">
        <v>71072</v>
      </c>
      <c r="AE6" s="651"/>
      <c r="AF6" s="651"/>
      <c r="AG6" s="651"/>
      <c r="AH6" s="651"/>
      <c r="AI6" s="651"/>
      <c r="AJ6" s="651"/>
      <c r="AK6" s="651"/>
      <c r="AL6" s="652">
        <v>2.5</v>
      </c>
      <c r="AM6" s="653"/>
      <c r="AN6" s="653"/>
      <c r="AO6" s="654"/>
      <c r="AP6" s="644" t="s">
        <v>230</v>
      </c>
      <c r="AQ6" s="645"/>
      <c r="AR6" s="645"/>
      <c r="AS6" s="645"/>
      <c r="AT6" s="645"/>
      <c r="AU6" s="645"/>
      <c r="AV6" s="645"/>
      <c r="AW6" s="645"/>
      <c r="AX6" s="645"/>
      <c r="AY6" s="645"/>
      <c r="AZ6" s="645"/>
      <c r="BA6" s="645"/>
      <c r="BB6" s="645"/>
      <c r="BC6" s="645"/>
      <c r="BD6" s="645"/>
      <c r="BE6" s="645"/>
      <c r="BF6" s="646"/>
      <c r="BG6" s="647">
        <v>275022</v>
      </c>
      <c r="BH6" s="648"/>
      <c r="BI6" s="648"/>
      <c r="BJ6" s="648"/>
      <c r="BK6" s="648"/>
      <c r="BL6" s="648"/>
      <c r="BM6" s="648"/>
      <c r="BN6" s="649"/>
      <c r="BO6" s="650">
        <v>100</v>
      </c>
      <c r="BP6" s="650"/>
      <c r="BQ6" s="650"/>
      <c r="BR6" s="650"/>
      <c r="BS6" s="651">
        <v>1642</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48247</v>
      </c>
      <c r="CS6" s="648"/>
      <c r="CT6" s="648"/>
      <c r="CU6" s="648"/>
      <c r="CV6" s="648"/>
      <c r="CW6" s="648"/>
      <c r="CX6" s="648"/>
      <c r="CY6" s="649"/>
      <c r="CZ6" s="641">
        <v>1.1000000000000001</v>
      </c>
      <c r="DA6" s="642"/>
      <c r="DB6" s="642"/>
      <c r="DC6" s="661"/>
      <c r="DD6" s="656" t="s">
        <v>129</v>
      </c>
      <c r="DE6" s="648"/>
      <c r="DF6" s="648"/>
      <c r="DG6" s="648"/>
      <c r="DH6" s="648"/>
      <c r="DI6" s="648"/>
      <c r="DJ6" s="648"/>
      <c r="DK6" s="648"/>
      <c r="DL6" s="648"/>
      <c r="DM6" s="648"/>
      <c r="DN6" s="648"/>
      <c r="DO6" s="648"/>
      <c r="DP6" s="649"/>
      <c r="DQ6" s="656">
        <v>48183</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221</v>
      </c>
      <c r="S7" s="648"/>
      <c r="T7" s="648"/>
      <c r="U7" s="648"/>
      <c r="V7" s="648"/>
      <c r="W7" s="648"/>
      <c r="X7" s="648"/>
      <c r="Y7" s="649"/>
      <c r="Z7" s="650">
        <v>0</v>
      </c>
      <c r="AA7" s="650"/>
      <c r="AB7" s="650"/>
      <c r="AC7" s="650"/>
      <c r="AD7" s="651">
        <v>221</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113721</v>
      </c>
      <c r="BH7" s="648"/>
      <c r="BI7" s="648"/>
      <c r="BJ7" s="648"/>
      <c r="BK7" s="648"/>
      <c r="BL7" s="648"/>
      <c r="BM7" s="648"/>
      <c r="BN7" s="649"/>
      <c r="BO7" s="650">
        <v>41.3</v>
      </c>
      <c r="BP7" s="650"/>
      <c r="BQ7" s="650"/>
      <c r="BR7" s="650"/>
      <c r="BS7" s="651">
        <v>1589</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836264</v>
      </c>
      <c r="CS7" s="648"/>
      <c r="CT7" s="648"/>
      <c r="CU7" s="648"/>
      <c r="CV7" s="648"/>
      <c r="CW7" s="648"/>
      <c r="CX7" s="648"/>
      <c r="CY7" s="649"/>
      <c r="CZ7" s="650">
        <v>19.100000000000001</v>
      </c>
      <c r="DA7" s="650"/>
      <c r="DB7" s="650"/>
      <c r="DC7" s="650"/>
      <c r="DD7" s="656">
        <v>114933</v>
      </c>
      <c r="DE7" s="648"/>
      <c r="DF7" s="648"/>
      <c r="DG7" s="648"/>
      <c r="DH7" s="648"/>
      <c r="DI7" s="648"/>
      <c r="DJ7" s="648"/>
      <c r="DK7" s="648"/>
      <c r="DL7" s="648"/>
      <c r="DM7" s="648"/>
      <c r="DN7" s="648"/>
      <c r="DO7" s="648"/>
      <c r="DP7" s="649"/>
      <c r="DQ7" s="656">
        <v>454304</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537</v>
      </c>
      <c r="S8" s="648"/>
      <c r="T8" s="648"/>
      <c r="U8" s="648"/>
      <c r="V8" s="648"/>
      <c r="W8" s="648"/>
      <c r="X8" s="648"/>
      <c r="Y8" s="649"/>
      <c r="Z8" s="650">
        <v>0</v>
      </c>
      <c r="AA8" s="650"/>
      <c r="AB8" s="650"/>
      <c r="AC8" s="650"/>
      <c r="AD8" s="651">
        <v>537</v>
      </c>
      <c r="AE8" s="651"/>
      <c r="AF8" s="651"/>
      <c r="AG8" s="651"/>
      <c r="AH8" s="651"/>
      <c r="AI8" s="651"/>
      <c r="AJ8" s="651"/>
      <c r="AK8" s="651"/>
      <c r="AL8" s="652">
        <v>0</v>
      </c>
      <c r="AM8" s="653"/>
      <c r="AN8" s="653"/>
      <c r="AO8" s="654"/>
      <c r="AP8" s="644" t="s">
        <v>236</v>
      </c>
      <c r="AQ8" s="645"/>
      <c r="AR8" s="645"/>
      <c r="AS8" s="645"/>
      <c r="AT8" s="645"/>
      <c r="AU8" s="645"/>
      <c r="AV8" s="645"/>
      <c r="AW8" s="645"/>
      <c r="AX8" s="645"/>
      <c r="AY8" s="645"/>
      <c r="AZ8" s="645"/>
      <c r="BA8" s="645"/>
      <c r="BB8" s="645"/>
      <c r="BC8" s="645"/>
      <c r="BD8" s="645"/>
      <c r="BE8" s="645"/>
      <c r="BF8" s="646"/>
      <c r="BG8" s="647">
        <v>3929</v>
      </c>
      <c r="BH8" s="648"/>
      <c r="BI8" s="648"/>
      <c r="BJ8" s="648"/>
      <c r="BK8" s="648"/>
      <c r="BL8" s="648"/>
      <c r="BM8" s="648"/>
      <c r="BN8" s="649"/>
      <c r="BO8" s="650">
        <v>1.4</v>
      </c>
      <c r="BP8" s="650"/>
      <c r="BQ8" s="650"/>
      <c r="BR8" s="650"/>
      <c r="BS8" s="656" t="s">
        <v>129</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633067</v>
      </c>
      <c r="CS8" s="648"/>
      <c r="CT8" s="648"/>
      <c r="CU8" s="648"/>
      <c r="CV8" s="648"/>
      <c r="CW8" s="648"/>
      <c r="CX8" s="648"/>
      <c r="CY8" s="649"/>
      <c r="CZ8" s="650">
        <v>14.5</v>
      </c>
      <c r="DA8" s="650"/>
      <c r="DB8" s="650"/>
      <c r="DC8" s="650"/>
      <c r="DD8" s="656">
        <v>29237</v>
      </c>
      <c r="DE8" s="648"/>
      <c r="DF8" s="648"/>
      <c r="DG8" s="648"/>
      <c r="DH8" s="648"/>
      <c r="DI8" s="648"/>
      <c r="DJ8" s="648"/>
      <c r="DK8" s="648"/>
      <c r="DL8" s="648"/>
      <c r="DM8" s="648"/>
      <c r="DN8" s="648"/>
      <c r="DO8" s="648"/>
      <c r="DP8" s="649"/>
      <c r="DQ8" s="656">
        <v>445970</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655</v>
      </c>
      <c r="S9" s="648"/>
      <c r="T9" s="648"/>
      <c r="U9" s="648"/>
      <c r="V9" s="648"/>
      <c r="W9" s="648"/>
      <c r="X9" s="648"/>
      <c r="Y9" s="649"/>
      <c r="Z9" s="650">
        <v>0</v>
      </c>
      <c r="AA9" s="650"/>
      <c r="AB9" s="650"/>
      <c r="AC9" s="650"/>
      <c r="AD9" s="651">
        <v>655</v>
      </c>
      <c r="AE9" s="651"/>
      <c r="AF9" s="651"/>
      <c r="AG9" s="651"/>
      <c r="AH9" s="651"/>
      <c r="AI9" s="651"/>
      <c r="AJ9" s="651"/>
      <c r="AK9" s="651"/>
      <c r="AL9" s="652">
        <v>0</v>
      </c>
      <c r="AM9" s="653"/>
      <c r="AN9" s="653"/>
      <c r="AO9" s="654"/>
      <c r="AP9" s="644" t="s">
        <v>239</v>
      </c>
      <c r="AQ9" s="645"/>
      <c r="AR9" s="645"/>
      <c r="AS9" s="645"/>
      <c r="AT9" s="645"/>
      <c r="AU9" s="645"/>
      <c r="AV9" s="645"/>
      <c r="AW9" s="645"/>
      <c r="AX9" s="645"/>
      <c r="AY9" s="645"/>
      <c r="AZ9" s="645"/>
      <c r="BA9" s="645"/>
      <c r="BB9" s="645"/>
      <c r="BC9" s="645"/>
      <c r="BD9" s="645"/>
      <c r="BE9" s="645"/>
      <c r="BF9" s="646"/>
      <c r="BG9" s="647">
        <v>94926</v>
      </c>
      <c r="BH9" s="648"/>
      <c r="BI9" s="648"/>
      <c r="BJ9" s="648"/>
      <c r="BK9" s="648"/>
      <c r="BL9" s="648"/>
      <c r="BM9" s="648"/>
      <c r="BN9" s="649"/>
      <c r="BO9" s="650">
        <v>34.5</v>
      </c>
      <c r="BP9" s="650"/>
      <c r="BQ9" s="650"/>
      <c r="BR9" s="650"/>
      <c r="BS9" s="656" t="s">
        <v>129</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377840</v>
      </c>
      <c r="CS9" s="648"/>
      <c r="CT9" s="648"/>
      <c r="CU9" s="648"/>
      <c r="CV9" s="648"/>
      <c r="CW9" s="648"/>
      <c r="CX9" s="648"/>
      <c r="CY9" s="649"/>
      <c r="CZ9" s="650">
        <v>8.6</v>
      </c>
      <c r="DA9" s="650"/>
      <c r="DB9" s="650"/>
      <c r="DC9" s="650"/>
      <c r="DD9" s="656">
        <v>34446</v>
      </c>
      <c r="DE9" s="648"/>
      <c r="DF9" s="648"/>
      <c r="DG9" s="648"/>
      <c r="DH9" s="648"/>
      <c r="DI9" s="648"/>
      <c r="DJ9" s="648"/>
      <c r="DK9" s="648"/>
      <c r="DL9" s="648"/>
      <c r="DM9" s="648"/>
      <c r="DN9" s="648"/>
      <c r="DO9" s="648"/>
      <c r="DP9" s="649"/>
      <c r="DQ9" s="656">
        <v>315769</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242</v>
      </c>
      <c r="S10" s="648"/>
      <c r="T10" s="648"/>
      <c r="U10" s="648"/>
      <c r="V10" s="648"/>
      <c r="W10" s="648"/>
      <c r="X10" s="648"/>
      <c r="Y10" s="649"/>
      <c r="Z10" s="650" t="s">
        <v>173</v>
      </c>
      <c r="AA10" s="650"/>
      <c r="AB10" s="650"/>
      <c r="AC10" s="650"/>
      <c r="AD10" s="651" t="s">
        <v>173</v>
      </c>
      <c r="AE10" s="651"/>
      <c r="AF10" s="651"/>
      <c r="AG10" s="651"/>
      <c r="AH10" s="651"/>
      <c r="AI10" s="651"/>
      <c r="AJ10" s="651"/>
      <c r="AK10" s="651"/>
      <c r="AL10" s="652" t="s">
        <v>129</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7123</v>
      </c>
      <c r="BH10" s="648"/>
      <c r="BI10" s="648"/>
      <c r="BJ10" s="648"/>
      <c r="BK10" s="648"/>
      <c r="BL10" s="648"/>
      <c r="BM10" s="648"/>
      <c r="BN10" s="649"/>
      <c r="BO10" s="650">
        <v>2.6</v>
      </c>
      <c r="BP10" s="650"/>
      <c r="BQ10" s="650"/>
      <c r="BR10" s="650"/>
      <c r="BS10" s="656" t="s">
        <v>242</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1319</v>
      </c>
      <c r="CS10" s="648"/>
      <c r="CT10" s="648"/>
      <c r="CU10" s="648"/>
      <c r="CV10" s="648"/>
      <c r="CW10" s="648"/>
      <c r="CX10" s="648"/>
      <c r="CY10" s="649"/>
      <c r="CZ10" s="650">
        <v>0</v>
      </c>
      <c r="DA10" s="650"/>
      <c r="DB10" s="650"/>
      <c r="DC10" s="650"/>
      <c r="DD10" s="656" t="s">
        <v>242</v>
      </c>
      <c r="DE10" s="648"/>
      <c r="DF10" s="648"/>
      <c r="DG10" s="648"/>
      <c r="DH10" s="648"/>
      <c r="DI10" s="648"/>
      <c r="DJ10" s="648"/>
      <c r="DK10" s="648"/>
      <c r="DL10" s="648"/>
      <c r="DM10" s="648"/>
      <c r="DN10" s="648"/>
      <c r="DO10" s="648"/>
      <c r="DP10" s="649"/>
      <c r="DQ10" s="656">
        <v>1268</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60535</v>
      </c>
      <c r="S11" s="648"/>
      <c r="T11" s="648"/>
      <c r="U11" s="648"/>
      <c r="V11" s="648"/>
      <c r="W11" s="648"/>
      <c r="X11" s="648"/>
      <c r="Y11" s="649"/>
      <c r="Z11" s="652">
        <v>1.3</v>
      </c>
      <c r="AA11" s="653"/>
      <c r="AB11" s="653"/>
      <c r="AC11" s="665"/>
      <c r="AD11" s="656">
        <v>60535</v>
      </c>
      <c r="AE11" s="648"/>
      <c r="AF11" s="648"/>
      <c r="AG11" s="648"/>
      <c r="AH11" s="648"/>
      <c r="AI11" s="648"/>
      <c r="AJ11" s="648"/>
      <c r="AK11" s="649"/>
      <c r="AL11" s="652">
        <v>2.1</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7743</v>
      </c>
      <c r="BH11" s="648"/>
      <c r="BI11" s="648"/>
      <c r="BJ11" s="648"/>
      <c r="BK11" s="648"/>
      <c r="BL11" s="648"/>
      <c r="BM11" s="648"/>
      <c r="BN11" s="649"/>
      <c r="BO11" s="650">
        <v>2.8</v>
      </c>
      <c r="BP11" s="650"/>
      <c r="BQ11" s="650"/>
      <c r="BR11" s="650"/>
      <c r="BS11" s="656">
        <v>1589</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287651</v>
      </c>
      <c r="CS11" s="648"/>
      <c r="CT11" s="648"/>
      <c r="CU11" s="648"/>
      <c r="CV11" s="648"/>
      <c r="CW11" s="648"/>
      <c r="CX11" s="648"/>
      <c r="CY11" s="649"/>
      <c r="CZ11" s="650">
        <v>6.6</v>
      </c>
      <c r="DA11" s="650"/>
      <c r="DB11" s="650"/>
      <c r="DC11" s="650"/>
      <c r="DD11" s="656">
        <v>146360</v>
      </c>
      <c r="DE11" s="648"/>
      <c r="DF11" s="648"/>
      <c r="DG11" s="648"/>
      <c r="DH11" s="648"/>
      <c r="DI11" s="648"/>
      <c r="DJ11" s="648"/>
      <c r="DK11" s="648"/>
      <c r="DL11" s="648"/>
      <c r="DM11" s="648"/>
      <c r="DN11" s="648"/>
      <c r="DO11" s="648"/>
      <c r="DP11" s="649"/>
      <c r="DQ11" s="656">
        <v>157430</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t="s">
        <v>173</v>
      </c>
      <c r="S12" s="648"/>
      <c r="T12" s="648"/>
      <c r="U12" s="648"/>
      <c r="V12" s="648"/>
      <c r="W12" s="648"/>
      <c r="X12" s="648"/>
      <c r="Y12" s="649"/>
      <c r="Z12" s="650" t="s">
        <v>129</v>
      </c>
      <c r="AA12" s="650"/>
      <c r="AB12" s="650"/>
      <c r="AC12" s="650"/>
      <c r="AD12" s="651" t="s">
        <v>129</v>
      </c>
      <c r="AE12" s="651"/>
      <c r="AF12" s="651"/>
      <c r="AG12" s="651"/>
      <c r="AH12" s="651"/>
      <c r="AI12" s="651"/>
      <c r="AJ12" s="651"/>
      <c r="AK12" s="651"/>
      <c r="AL12" s="652" t="s">
        <v>129</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137896</v>
      </c>
      <c r="BH12" s="648"/>
      <c r="BI12" s="648"/>
      <c r="BJ12" s="648"/>
      <c r="BK12" s="648"/>
      <c r="BL12" s="648"/>
      <c r="BM12" s="648"/>
      <c r="BN12" s="649"/>
      <c r="BO12" s="650">
        <v>50.1</v>
      </c>
      <c r="BP12" s="650"/>
      <c r="BQ12" s="650"/>
      <c r="BR12" s="650"/>
      <c r="BS12" s="656" t="s">
        <v>242</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360471</v>
      </c>
      <c r="CS12" s="648"/>
      <c r="CT12" s="648"/>
      <c r="CU12" s="648"/>
      <c r="CV12" s="648"/>
      <c r="CW12" s="648"/>
      <c r="CX12" s="648"/>
      <c r="CY12" s="649"/>
      <c r="CZ12" s="650">
        <v>8.3000000000000007</v>
      </c>
      <c r="DA12" s="650"/>
      <c r="DB12" s="650"/>
      <c r="DC12" s="650"/>
      <c r="DD12" s="656">
        <v>82905</v>
      </c>
      <c r="DE12" s="648"/>
      <c r="DF12" s="648"/>
      <c r="DG12" s="648"/>
      <c r="DH12" s="648"/>
      <c r="DI12" s="648"/>
      <c r="DJ12" s="648"/>
      <c r="DK12" s="648"/>
      <c r="DL12" s="648"/>
      <c r="DM12" s="648"/>
      <c r="DN12" s="648"/>
      <c r="DO12" s="648"/>
      <c r="DP12" s="649"/>
      <c r="DQ12" s="656">
        <v>240271</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242</v>
      </c>
      <c r="S13" s="648"/>
      <c r="T13" s="648"/>
      <c r="U13" s="648"/>
      <c r="V13" s="648"/>
      <c r="W13" s="648"/>
      <c r="X13" s="648"/>
      <c r="Y13" s="649"/>
      <c r="Z13" s="650" t="s">
        <v>129</v>
      </c>
      <c r="AA13" s="650"/>
      <c r="AB13" s="650"/>
      <c r="AC13" s="650"/>
      <c r="AD13" s="651" t="s">
        <v>242</v>
      </c>
      <c r="AE13" s="651"/>
      <c r="AF13" s="651"/>
      <c r="AG13" s="651"/>
      <c r="AH13" s="651"/>
      <c r="AI13" s="651"/>
      <c r="AJ13" s="651"/>
      <c r="AK13" s="651"/>
      <c r="AL13" s="652" t="s">
        <v>129</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121439</v>
      </c>
      <c r="BH13" s="648"/>
      <c r="BI13" s="648"/>
      <c r="BJ13" s="648"/>
      <c r="BK13" s="648"/>
      <c r="BL13" s="648"/>
      <c r="BM13" s="648"/>
      <c r="BN13" s="649"/>
      <c r="BO13" s="650">
        <v>44.2</v>
      </c>
      <c r="BP13" s="650"/>
      <c r="BQ13" s="650"/>
      <c r="BR13" s="650"/>
      <c r="BS13" s="656" t="s">
        <v>242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362830</v>
      </c>
      <c r="CS13" s="648"/>
      <c r="CT13" s="648"/>
      <c r="CU13" s="648"/>
      <c r="CV13" s="648"/>
      <c r="CW13" s="648"/>
      <c r="CX13" s="648"/>
      <c r="CY13" s="649"/>
      <c r="CZ13" s="650">
        <v>8.3000000000000007</v>
      </c>
      <c r="DA13" s="650"/>
      <c r="DB13" s="650"/>
      <c r="DC13" s="650"/>
      <c r="DD13" s="656">
        <v>146991</v>
      </c>
      <c r="DE13" s="648"/>
      <c r="DF13" s="648"/>
      <c r="DG13" s="648"/>
      <c r="DH13" s="648"/>
      <c r="DI13" s="648"/>
      <c r="DJ13" s="648"/>
      <c r="DK13" s="648"/>
      <c r="DL13" s="648"/>
      <c r="DM13" s="648"/>
      <c r="DN13" s="648"/>
      <c r="DO13" s="648"/>
      <c r="DP13" s="649"/>
      <c r="DQ13" s="656">
        <v>225664</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129</v>
      </c>
      <c r="AA14" s="650"/>
      <c r="AB14" s="650"/>
      <c r="AC14" s="650"/>
      <c r="AD14" s="651" t="s">
        <v>129</v>
      </c>
      <c r="AE14" s="651"/>
      <c r="AF14" s="651"/>
      <c r="AG14" s="651"/>
      <c r="AH14" s="651"/>
      <c r="AI14" s="651"/>
      <c r="AJ14" s="651"/>
      <c r="AK14" s="651"/>
      <c r="AL14" s="652" t="s">
        <v>129</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6879</v>
      </c>
      <c r="BH14" s="648"/>
      <c r="BI14" s="648"/>
      <c r="BJ14" s="648"/>
      <c r="BK14" s="648"/>
      <c r="BL14" s="648"/>
      <c r="BM14" s="648"/>
      <c r="BN14" s="649"/>
      <c r="BO14" s="650">
        <v>2.5</v>
      </c>
      <c r="BP14" s="650"/>
      <c r="BQ14" s="650"/>
      <c r="BR14" s="650"/>
      <c r="BS14" s="656" t="s">
        <v>129</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167116</v>
      </c>
      <c r="CS14" s="648"/>
      <c r="CT14" s="648"/>
      <c r="CU14" s="648"/>
      <c r="CV14" s="648"/>
      <c r="CW14" s="648"/>
      <c r="CX14" s="648"/>
      <c r="CY14" s="649"/>
      <c r="CZ14" s="650">
        <v>3.8</v>
      </c>
      <c r="DA14" s="650"/>
      <c r="DB14" s="650"/>
      <c r="DC14" s="650"/>
      <c r="DD14" s="656" t="s">
        <v>129</v>
      </c>
      <c r="DE14" s="648"/>
      <c r="DF14" s="648"/>
      <c r="DG14" s="648"/>
      <c r="DH14" s="648"/>
      <c r="DI14" s="648"/>
      <c r="DJ14" s="648"/>
      <c r="DK14" s="648"/>
      <c r="DL14" s="648"/>
      <c r="DM14" s="648"/>
      <c r="DN14" s="648"/>
      <c r="DO14" s="648"/>
      <c r="DP14" s="649"/>
      <c r="DQ14" s="656">
        <v>167116</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242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16225</v>
      </c>
      <c r="BH15" s="648"/>
      <c r="BI15" s="648"/>
      <c r="BJ15" s="648"/>
      <c r="BK15" s="648"/>
      <c r="BL15" s="648"/>
      <c r="BM15" s="648"/>
      <c r="BN15" s="649"/>
      <c r="BO15" s="650">
        <v>5.9</v>
      </c>
      <c r="BP15" s="650"/>
      <c r="BQ15" s="650"/>
      <c r="BR15" s="650"/>
      <c r="BS15" s="656" t="s">
        <v>129</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516259</v>
      </c>
      <c r="CS15" s="648"/>
      <c r="CT15" s="648"/>
      <c r="CU15" s="648"/>
      <c r="CV15" s="648"/>
      <c r="CW15" s="648"/>
      <c r="CX15" s="648"/>
      <c r="CY15" s="649"/>
      <c r="CZ15" s="650">
        <v>11.8</v>
      </c>
      <c r="DA15" s="650"/>
      <c r="DB15" s="650"/>
      <c r="DC15" s="650"/>
      <c r="DD15" s="656">
        <v>73230</v>
      </c>
      <c r="DE15" s="648"/>
      <c r="DF15" s="648"/>
      <c r="DG15" s="648"/>
      <c r="DH15" s="648"/>
      <c r="DI15" s="648"/>
      <c r="DJ15" s="648"/>
      <c r="DK15" s="648"/>
      <c r="DL15" s="648"/>
      <c r="DM15" s="648"/>
      <c r="DN15" s="648"/>
      <c r="DO15" s="648"/>
      <c r="DP15" s="649"/>
      <c r="DQ15" s="656">
        <v>473537</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4204</v>
      </c>
      <c r="S16" s="648"/>
      <c r="T16" s="648"/>
      <c r="U16" s="648"/>
      <c r="V16" s="648"/>
      <c r="W16" s="648"/>
      <c r="X16" s="648"/>
      <c r="Y16" s="649"/>
      <c r="Z16" s="650">
        <v>0.1</v>
      </c>
      <c r="AA16" s="650"/>
      <c r="AB16" s="650"/>
      <c r="AC16" s="650"/>
      <c r="AD16" s="651">
        <v>4204</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v>301</v>
      </c>
      <c r="BH16" s="648"/>
      <c r="BI16" s="648"/>
      <c r="BJ16" s="648"/>
      <c r="BK16" s="648"/>
      <c r="BL16" s="648"/>
      <c r="BM16" s="648"/>
      <c r="BN16" s="649"/>
      <c r="BO16" s="650">
        <v>0.1</v>
      </c>
      <c r="BP16" s="650"/>
      <c r="BQ16" s="650"/>
      <c r="BR16" s="650"/>
      <c r="BS16" s="656">
        <v>53</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t="s">
        <v>129</v>
      </c>
      <c r="CS16" s="648"/>
      <c r="CT16" s="648"/>
      <c r="CU16" s="648"/>
      <c r="CV16" s="648"/>
      <c r="CW16" s="648"/>
      <c r="CX16" s="648"/>
      <c r="CY16" s="649"/>
      <c r="CZ16" s="650" t="s">
        <v>129</v>
      </c>
      <c r="DA16" s="650"/>
      <c r="DB16" s="650"/>
      <c r="DC16" s="650"/>
      <c r="DD16" s="656" t="s">
        <v>129</v>
      </c>
      <c r="DE16" s="648"/>
      <c r="DF16" s="648"/>
      <c r="DG16" s="648"/>
      <c r="DH16" s="648"/>
      <c r="DI16" s="648"/>
      <c r="DJ16" s="648"/>
      <c r="DK16" s="648"/>
      <c r="DL16" s="648"/>
      <c r="DM16" s="648"/>
      <c r="DN16" s="648"/>
      <c r="DO16" s="648"/>
      <c r="DP16" s="649"/>
      <c r="DQ16" s="656" t="s">
        <v>173</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1608</v>
      </c>
      <c r="S17" s="648"/>
      <c r="T17" s="648"/>
      <c r="U17" s="648"/>
      <c r="V17" s="648"/>
      <c r="W17" s="648"/>
      <c r="X17" s="648"/>
      <c r="Y17" s="649"/>
      <c r="Z17" s="650">
        <v>0</v>
      </c>
      <c r="AA17" s="650"/>
      <c r="AB17" s="650"/>
      <c r="AC17" s="650"/>
      <c r="AD17" s="651">
        <v>1608</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242</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778073</v>
      </c>
      <c r="CS17" s="648"/>
      <c r="CT17" s="648"/>
      <c r="CU17" s="648"/>
      <c r="CV17" s="648"/>
      <c r="CW17" s="648"/>
      <c r="CX17" s="648"/>
      <c r="CY17" s="649"/>
      <c r="CZ17" s="650">
        <v>17.8</v>
      </c>
      <c r="DA17" s="650"/>
      <c r="DB17" s="650"/>
      <c r="DC17" s="650"/>
      <c r="DD17" s="656" t="s">
        <v>129</v>
      </c>
      <c r="DE17" s="648"/>
      <c r="DF17" s="648"/>
      <c r="DG17" s="648"/>
      <c r="DH17" s="648"/>
      <c r="DI17" s="648"/>
      <c r="DJ17" s="648"/>
      <c r="DK17" s="648"/>
      <c r="DL17" s="648"/>
      <c r="DM17" s="648"/>
      <c r="DN17" s="648"/>
      <c r="DO17" s="648"/>
      <c r="DP17" s="649"/>
      <c r="DQ17" s="656">
        <v>728474</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2249</v>
      </c>
      <c r="S18" s="648"/>
      <c r="T18" s="648"/>
      <c r="U18" s="648"/>
      <c r="V18" s="648"/>
      <c r="W18" s="648"/>
      <c r="X18" s="648"/>
      <c r="Y18" s="649"/>
      <c r="Z18" s="650">
        <v>0</v>
      </c>
      <c r="AA18" s="650"/>
      <c r="AB18" s="650"/>
      <c r="AC18" s="650"/>
      <c r="AD18" s="651">
        <v>2249</v>
      </c>
      <c r="AE18" s="651"/>
      <c r="AF18" s="651"/>
      <c r="AG18" s="651"/>
      <c r="AH18" s="651"/>
      <c r="AI18" s="651"/>
      <c r="AJ18" s="651"/>
      <c r="AK18" s="651"/>
      <c r="AL18" s="652">
        <v>0.1</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242</v>
      </c>
      <c r="BH18" s="648"/>
      <c r="BI18" s="648"/>
      <c r="BJ18" s="648"/>
      <c r="BK18" s="648"/>
      <c r="BL18" s="648"/>
      <c r="BM18" s="648"/>
      <c r="BN18" s="649"/>
      <c r="BO18" s="650" t="s">
        <v>242</v>
      </c>
      <c r="BP18" s="650"/>
      <c r="BQ18" s="650"/>
      <c r="BR18" s="650"/>
      <c r="BS18" s="656" t="s">
        <v>242</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173</v>
      </c>
      <c r="DA18" s="650"/>
      <c r="DB18" s="650"/>
      <c r="DC18" s="650"/>
      <c r="DD18" s="656" t="s">
        <v>129</v>
      </c>
      <c r="DE18" s="648"/>
      <c r="DF18" s="648"/>
      <c r="DG18" s="648"/>
      <c r="DH18" s="648"/>
      <c r="DI18" s="648"/>
      <c r="DJ18" s="648"/>
      <c r="DK18" s="648"/>
      <c r="DL18" s="648"/>
      <c r="DM18" s="648"/>
      <c r="DN18" s="648"/>
      <c r="DO18" s="648"/>
      <c r="DP18" s="649"/>
      <c r="DQ18" s="656" t="s">
        <v>242</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2249</v>
      </c>
      <c r="S19" s="648"/>
      <c r="T19" s="648"/>
      <c r="U19" s="648"/>
      <c r="V19" s="648"/>
      <c r="W19" s="648"/>
      <c r="X19" s="648"/>
      <c r="Y19" s="649"/>
      <c r="Z19" s="650">
        <v>0</v>
      </c>
      <c r="AA19" s="650"/>
      <c r="AB19" s="650"/>
      <c r="AC19" s="650"/>
      <c r="AD19" s="651">
        <v>2249</v>
      </c>
      <c r="AE19" s="651"/>
      <c r="AF19" s="651"/>
      <c r="AG19" s="651"/>
      <c r="AH19" s="651"/>
      <c r="AI19" s="651"/>
      <c r="AJ19" s="651"/>
      <c r="AK19" s="651"/>
      <c r="AL19" s="652">
        <v>0.1</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t="s">
        <v>129</v>
      </c>
      <c r="BH19" s="648"/>
      <c r="BI19" s="648"/>
      <c r="BJ19" s="648"/>
      <c r="BK19" s="648"/>
      <c r="BL19" s="648"/>
      <c r="BM19" s="648"/>
      <c r="BN19" s="649"/>
      <c r="BO19" s="650" t="s">
        <v>242</v>
      </c>
      <c r="BP19" s="650"/>
      <c r="BQ19" s="650"/>
      <c r="BR19" s="650"/>
      <c r="BS19" s="656" t="s">
        <v>129</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242</v>
      </c>
      <c r="CS19" s="648"/>
      <c r="CT19" s="648"/>
      <c r="CU19" s="648"/>
      <c r="CV19" s="648"/>
      <c r="CW19" s="648"/>
      <c r="CX19" s="648"/>
      <c r="CY19" s="649"/>
      <c r="CZ19" s="650" t="s">
        <v>173</v>
      </c>
      <c r="DA19" s="650"/>
      <c r="DB19" s="650"/>
      <c r="DC19" s="650"/>
      <c r="DD19" s="656" t="s">
        <v>173</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t="s">
        <v>129</v>
      </c>
      <c r="S20" s="648"/>
      <c r="T20" s="648"/>
      <c r="U20" s="648"/>
      <c r="V20" s="648"/>
      <c r="W20" s="648"/>
      <c r="X20" s="648"/>
      <c r="Y20" s="649"/>
      <c r="Z20" s="650" t="s">
        <v>242</v>
      </c>
      <c r="AA20" s="650"/>
      <c r="AB20" s="650"/>
      <c r="AC20" s="650"/>
      <c r="AD20" s="651" t="s">
        <v>173</v>
      </c>
      <c r="AE20" s="651"/>
      <c r="AF20" s="651"/>
      <c r="AG20" s="651"/>
      <c r="AH20" s="651"/>
      <c r="AI20" s="651"/>
      <c r="AJ20" s="651"/>
      <c r="AK20" s="651"/>
      <c r="AL20" s="652" t="s">
        <v>129</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t="s">
        <v>173</v>
      </c>
      <c r="BH20" s="648"/>
      <c r="BI20" s="648"/>
      <c r="BJ20" s="648"/>
      <c r="BK20" s="648"/>
      <c r="BL20" s="648"/>
      <c r="BM20" s="648"/>
      <c r="BN20" s="649"/>
      <c r="BO20" s="650" t="s">
        <v>129</v>
      </c>
      <c r="BP20" s="650"/>
      <c r="BQ20" s="650"/>
      <c r="BR20" s="650"/>
      <c r="BS20" s="656" t="s">
        <v>129</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4369137</v>
      </c>
      <c r="CS20" s="648"/>
      <c r="CT20" s="648"/>
      <c r="CU20" s="648"/>
      <c r="CV20" s="648"/>
      <c r="CW20" s="648"/>
      <c r="CX20" s="648"/>
      <c r="CY20" s="649"/>
      <c r="CZ20" s="650">
        <v>100</v>
      </c>
      <c r="DA20" s="650"/>
      <c r="DB20" s="650"/>
      <c r="DC20" s="650"/>
      <c r="DD20" s="656">
        <v>628102</v>
      </c>
      <c r="DE20" s="648"/>
      <c r="DF20" s="648"/>
      <c r="DG20" s="648"/>
      <c r="DH20" s="648"/>
      <c r="DI20" s="648"/>
      <c r="DJ20" s="648"/>
      <c r="DK20" s="648"/>
      <c r="DL20" s="648"/>
      <c r="DM20" s="648"/>
      <c r="DN20" s="648"/>
      <c r="DO20" s="648"/>
      <c r="DP20" s="649"/>
      <c r="DQ20" s="656">
        <v>3257986</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t="s">
        <v>129</v>
      </c>
      <c r="S21" s="648"/>
      <c r="T21" s="648"/>
      <c r="U21" s="648"/>
      <c r="V21" s="648"/>
      <c r="W21" s="648"/>
      <c r="X21" s="648"/>
      <c r="Y21" s="649"/>
      <c r="Z21" s="650" t="s">
        <v>129</v>
      </c>
      <c r="AA21" s="650"/>
      <c r="AB21" s="650"/>
      <c r="AC21" s="650"/>
      <c r="AD21" s="651" t="s">
        <v>129</v>
      </c>
      <c r="AE21" s="651"/>
      <c r="AF21" s="651"/>
      <c r="AG21" s="651"/>
      <c r="AH21" s="651"/>
      <c r="AI21" s="651"/>
      <c r="AJ21" s="651"/>
      <c r="AK21" s="651"/>
      <c r="AL21" s="652" t="s">
        <v>173</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242</v>
      </c>
      <c r="BH21" s="648"/>
      <c r="BI21" s="648"/>
      <c r="BJ21" s="648"/>
      <c r="BK21" s="648"/>
      <c r="BL21" s="648"/>
      <c r="BM21" s="648"/>
      <c r="BN21" s="649"/>
      <c r="BO21" s="650" t="s">
        <v>173</v>
      </c>
      <c r="BP21" s="650"/>
      <c r="BQ21" s="650"/>
      <c r="BR21" s="650"/>
      <c r="BS21" s="656" t="s">
        <v>242</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2614930</v>
      </c>
      <c r="S22" s="648"/>
      <c r="T22" s="648"/>
      <c r="U22" s="648"/>
      <c r="V22" s="648"/>
      <c r="W22" s="648"/>
      <c r="X22" s="648"/>
      <c r="Y22" s="649"/>
      <c r="Z22" s="650">
        <v>57.3</v>
      </c>
      <c r="AA22" s="650"/>
      <c r="AB22" s="650"/>
      <c r="AC22" s="650"/>
      <c r="AD22" s="651">
        <v>2407926</v>
      </c>
      <c r="AE22" s="651"/>
      <c r="AF22" s="651"/>
      <c r="AG22" s="651"/>
      <c r="AH22" s="651"/>
      <c r="AI22" s="651"/>
      <c r="AJ22" s="651"/>
      <c r="AK22" s="651"/>
      <c r="AL22" s="652">
        <v>84.6</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2407926</v>
      </c>
      <c r="S23" s="648"/>
      <c r="T23" s="648"/>
      <c r="U23" s="648"/>
      <c r="V23" s="648"/>
      <c r="W23" s="648"/>
      <c r="X23" s="648"/>
      <c r="Y23" s="649"/>
      <c r="Z23" s="650">
        <v>52.8</v>
      </c>
      <c r="AA23" s="650"/>
      <c r="AB23" s="650"/>
      <c r="AC23" s="650"/>
      <c r="AD23" s="651">
        <v>2407926</v>
      </c>
      <c r="AE23" s="651"/>
      <c r="AF23" s="651"/>
      <c r="AG23" s="651"/>
      <c r="AH23" s="651"/>
      <c r="AI23" s="651"/>
      <c r="AJ23" s="651"/>
      <c r="AK23" s="651"/>
      <c r="AL23" s="652">
        <v>84.6</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242</v>
      </c>
      <c r="BH23" s="648"/>
      <c r="BI23" s="648"/>
      <c r="BJ23" s="648"/>
      <c r="BK23" s="648"/>
      <c r="BL23" s="648"/>
      <c r="BM23" s="648"/>
      <c r="BN23" s="649"/>
      <c r="BO23" s="650" t="s">
        <v>129</v>
      </c>
      <c r="BP23" s="650"/>
      <c r="BQ23" s="650"/>
      <c r="BR23" s="650"/>
      <c r="BS23" s="656" t="s">
        <v>242</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80" t="s">
        <v>285</v>
      </c>
      <c r="DM23" s="681"/>
      <c r="DN23" s="681"/>
      <c r="DO23" s="681"/>
      <c r="DP23" s="681"/>
      <c r="DQ23" s="681"/>
      <c r="DR23" s="681"/>
      <c r="DS23" s="681"/>
      <c r="DT23" s="681"/>
      <c r="DU23" s="681"/>
      <c r="DV23" s="682"/>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207004</v>
      </c>
      <c r="S24" s="648"/>
      <c r="T24" s="648"/>
      <c r="U24" s="648"/>
      <c r="V24" s="648"/>
      <c r="W24" s="648"/>
      <c r="X24" s="648"/>
      <c r="Y24" s="649"/>
      <c r="Z24" s="650">
        <v>4.5</v>
      </c>
      <c r="AA24" s="650"/>
      <c r="AB24" s="650"/>
      <c r="AC24" s="650"/>
      <c r="AD24" s="651" t="s">
        <v>173</v>
      </c>
      <c r="AE24" s="651"/>
      <c r="AF24" s="651"/>
      <c r="AG24" s="651"/>
      <c r="AH24" s="651"/>
      <c r="AI24" s="651"/>
      <c r="AJ24" s="651"/>
      <c r="AK24" s="651"/>
      <c r="AL24" s="652" t="s">
        <v>129</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242</v>
      </c>
      <c r="BH24" s="648"/>
      <c r="BI24" s="648"/>
      <c r="BJ24" s="648"/>
      <c r="BK24" s="648"/>
      <c r="BL24" s="648"/>
      <c r="BM24" s="648"/>
      <c r="BN24" s="649"/>
      <c r="BO24" s="650" t="s">
        <v>242</v>
      </c>
      <c r="BP24" s="650"/>
      <c r="BQ24" s="650"/>
      <c r="BR24" s="650"/>
      <c r="BS24" s="656" t="s">
        <v>129</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1766375</v>
      </c>
      <c r="CS24" s="637"/>
      <c r="CT24" s="637"/>
      <c r="CU24" s="637"/>
      <c r="CV24" s="637"/>
      <c r="CW24" s="637"/>
      <c r="CX24" s="637"/>
      <c r="CY24" s="638"/>
      <c r="CZ24" s="641">
        <v>40.4</v>
      </c>
      <c r="DA24" s="642"/>
      <c r="DB24" s="642"/>
      <c r="DC24" s="661"/>
      <c r="DD24" s="683">
        <v>1526432</v>
      </c>
      <c r="DE24" s="637"/>
      <c r="DF24" s="637"/>
      <c r="DG24" s="637"/>
      <c r="DH24" s="637"/>
      <c r="DI24" s="637"/>
      <c r="DJ24" s="637"/>
      <c r="DK24" s="638"/>
      <c r="DL24" s="683">
        <v>1440106</v>
      </c>
      <c r="DM24" s="637"/>
      <c r="DN24" s="637"/>
      <c r="DO24" s="637"/>
      <c r="DP24" s="637"/>
      <c r="DQ24" s="637"/>
      <c r="DR24" s="637"/>
      <c r="DS24" s="637"/>
      <c r="DT24" s="637"/>
      <c r="DU24" s="637"/>
      <c r="DV24" s="638"/>
      <c r="DW24" s="641">
        <v>49.4</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242</v>
      </c>
      <c r="S25" s="648"/>
      <c r="T25" s="648"/>
      <c r="U25" s="648"/>
      <c r="V25" s="648"/>
      <c r="W25" s="648"/>
      <c r="X25" s="648"/>
      <c r="Y25" s="649"/>
      <c r="Z25" s="650" t="s">
        <v>129</v>
      </c>
      <c r="AA25" s="650"/>
      <c r="AB25" s="650"/>
      <c r="AC25" s="650"/>
      <c r="AD25" s="651" t="s">
        <v>242</v>
      </c>
      <c r="AE25" s="651"/>
      <c r="AF25" s="651"/>
      <c r="AG25" s="651"/>
      <c r="AH25" s="651"/>
      <c r="AI25" s="651"/>
      <c r="AJ25" s="651"/>
      <c r="AK25" s="651"/>
      <c r="AL25" s="652" t="s">
        <v>129</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242</v>
      </c>
      <c r="BH25" s="648"/>
      <c r="BI25" s="648"/>
      <c r="BJ25" s="648"/>
      <c r="BK25" s="648"/>
      <c r="BL25" s="648"/>
      <c r="BM25" s="648"/>
      <c r="BN25" s="649"/>
      <c r="BO25" s="650" t="s">
        <v>129</v>
      </c>
      <c r="BP25" s="650"/>
      <c r="BQ25" s="650"/>
      <c r="BR25" s="650"/>
      <c r="BS25" s="656" t="s">
        <v>242</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809082</v>
      </c>
      <c r="CS25" s="672"/>
      <c r="CT25" s="672"/>
      <c r="CU25" s="672"/>
      <c r="CV25" s="672"/>
      <c r="CW25" s="672"/>
      <c r="CX25" s="672"/>
      <c r="CY25" s="673"/>
      <c r="CZ25" s="652">
        <v>18.5</v>
      </c>
      <c r="DA25" s="684"/>
      <c r="DB25" s="684"/>
      <c r="DC25" s="686"/>
      <c r="DD25" s="656">
        <v>739097</v>
      </c>
      <c r="DE25" s="672"/>
      <c r="DF25" s="672"/>
      <c r="DG25" s="672"/>
      <c r="DH25" s="672"/>
      <c r="DI25" s="672"/>
      <c r="DJ25" s="672"/>
      <c r="DK25" s="673"/>
      <c r="DL25" s="656">
        <v>656092</v>
      </c>
      <c r="DM25" s="672"/>
      <c r="DN25" s="672"/>
      <c r="DO25" s="672"/>
      <c r="DP25" s="672"/>
      <c r="DQ25" s="672"/>
      <c r="DR25" s="672"/>
      <c r="DS25" s="672"/>
      <c r="DT25" s="672"/>
      <c r="DU25" s="672"/>
      <c r="DV25" s="673"/>
      <c r="DW25" s="652">
        <v>22.5</v>
      </c>
      <c r="DX25" s="684"/>
      <c r="DY25" s="684"/>
      <c r="DZ25" s="684"/>
      <c r="EA25" s="684"/>
      <c r="EB25" s="684"/>
      <c r="EC25" s="685"/>
    </row>
    <row r="26" spans="2:133" ht="11.25" customHeight="1" x14ac:dyDescent="0.15">
      <c r="B26" s="644" t="s">
        <v>293</v>
      </c>
      <c r="C26" s="645"/>
      <c r="D26" s="645"/>
      <c r="E26" s="645"/>
      <c r="F26" s="645"/>
      <c r="G26" s="645"/>
      <c r="H26" s="645"/>
      <c r="I26" s="645"/>
      <c r="J26" s="645"/>
      <c r="K26" s="645"/>
      <c r="L26" s="645"/>
      <c r="M26" s="645"/>
      <c r="N26" s="645"/>
      <c r="O26" s="645"/>
      <c r="P26" s="645"/>
      <c r="Q26" s="646"/>
      <c r="R26" s="647">
        <v>3031033</v>
      </c>
      <c r="S26" s="648"/>
      <c r="T26" s="648"/>
      <c r="U26" s="648"/>
      <c r="V26" s="648"/>
      <c r="W26" s="648"/>
      <c r="X26" s="648"/>
      <c r="Y26" s="649"/>
      <c r="Z26" s="650">
        <v>66.400000000000006</v>
      </c>
      <c r="AA26" s="650"/>
      <c r="AB26" s="650"/>
      <c r="AC26" s="650"/>
      <c r="AD26" s="651">
        <v>2824029</v>
      </c>
      <c r="AE26" s="651"/>
      <c r="AF26" s="651"/>
      <c r="AG26" s="651"/>
      <c r="AH26" s="651"/>
      <c r="AI26" s="651"/>
      <c r="AJ26" s="651"/>
      <c r="AK26" s="651"/>
      <c r="AL26" s="652">
        <v>99.2</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466314</v>
      </c>
      <c r="CS26" s="648"/>
      <c r="CT26" s="648"/>
      <c r="CU26" s="648"/>
      <c r="CV26" s="648"/>
      <c r="CW26" s="648"/>
      <c r="CX26" s="648"/>
      <c r="CY26" s="649"/>
      <c r="CZ26" s="652">
        <v>10.7</v>
      </c>
      <c r="DA26" s="684"/>
      <c r="DB26" s="684"/>
      <c r="DC26" s="686"/>
      <c r="DD26" s="656">
        <v>438089</v>
      </c>
      <c r="DE26" s="648"/>
      <c r="DF26" s="648"/>
      <c r="DG26" s="648"/>
      <c r="DH26" s="648"/>
      <c r="DI26" s="648"/>
      <c r="DJ26" s="648"/>
      <c r="DK26" s="649"/>
      <c r="DL26" s="656" t="s">
        <v>242</v>
      </c>
      <c r="DM26" s="648"/>
      <c r="DN26" s="648"/>
      <c r="DO26" s="648"/>
      <c r="DP26" s="648"/>
      <c r="DQ26" s="648"/>
      <c r="DR26" s="648"/>
      <c r="DS26" s="648"/>
      <c r="DT26" s="648"/>
      <c r="DU26" s="648"/>
      <c r="DV26" s="649"/>
      <c r="DW26" s="652" t="s">
        <v>173</v>
      </c>
      <c r="DX26" s="684"/>
      <c r="DY26" s="684"/>
      <c r="DZ26" s="684"/>
      <c r="EA26" s="684"/>
      <c r="EB26" s="684"/>
      <c r="EC26" s="685"/>
    </row>
    <row r="27" spans="2:133" ht="11.25" customHeight="1" x14ac:dyDescent="0.15">
      <c r="B27" s="644" t="s">
        <v>296</v>
      </c>
      <c r="C27" s="645"/>
      <c r="D27" s="645"/>
      <c r="E27" s="645"/>
      <c r="F27" s="645"/>
      <c r="G27" s="645"/>
      <c r="H27" s="645"/>
      <c r="I27" s="645"/>
      <c r="J27" s="645"/>
      <c r="K27" s="645"/>
      <c r="L27" s="645"/>
      <c r="M27" s="645"/>
      <c r="N27" s="645"/>
      <c r="O27" s="645"/>
      <c r="P27" s="645"/>
      <c r="Q27" s="646"/>
      <c r="R27" s="647">
        <v>684</v>
      </c>
      <c r="S27" s="648"/>
      <c r="T27" s="648"/>
      <c r="U27" s="648"/>
      <c r="V27" s="648"/>
      <c r="W27" s="648"/>
      <c r="X27" s="648"/>
      <c r="Y27" s="649"/>
      <c r="Z27" s="650">
        <v>0</v>
      </c>
      <c r="AA27" s="650"/>
      <c r="AB27" s="650"/>
      <c r="AC27" s="650"/>
      <c r="AD27" s="651">
        <v>684</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275022</v>
      </c>
      <c r="BH27" s="648"/>
      <c r="BI27" s="648"/>
      <c r="BJ27" s="648"/>
      <c r="BK27" s="648"/>
      <c r="BL27" s="648"/>
      <c r="BM27" s="648"/>
      <c r="BN27" s="649"/>
      <c r="BO27" s="650">
        <v>100</v>
      </c>
      <c r="BP27" s="650"/>
      <c r="BQ27" s="650"/>
      <c r="BR27" s="650"/>
      <c r="BS27" s="656">
        <v>1642</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179220</v>
      </c>
      <c r="CS27" s="672"/>
      <c r="CT27" s="672"/>
      <c r="CU27" s="672"/>
      <c r="CV27" s="672"/>
      <c r="CW27" s="672"/>
      <c r="CX27" s="672"/>
      <c r="CY27" s="673"/>
      <c r="CZ27" s="652">
        <v>4.0999999999999996</v>
      </c>
      <c r="DA27" s="684"/>
      <c r="DB27" s="684"/>
      <c r="DC27" s="686"/>
      <c r="DD27" s="656">
        <v>58861</v>
      </c>
      <c r="DE27" s="672"/>
      <c r="DF27" s="672"/>
      <c r="DG27" s="672"/>
      <c r="DH27" s="672"/>
      <c r="DI27" s="672"/>
      <c r="DJ27" s="672"/>
      <c r="DK27" s="673"/>
      <c r="DL27" s="656">
        <v>55540</v>
      </c>
      <c r="DM27" s="672"/>
      <c r="DN27" s="672"/>
      <c r="DO27" s="672"/>
      <c r="DP27" s="672"/>
      <c r="DQ27" s="672"/>
      <c r="DR27" s="672"/>
      <c r="DS27" s="672"/>
      <c r="DT27" s="672"/>
      <c r="DU27" s="672"/>
      <c r="DV27" s="673"/>
      <c r="DW27" s="652">
        <v>1.9</v>
      </c>
      <c r="DX27" s="684"/>
      <c r="DY27" s="684"/>
      <c r="DZ27" s="684"/>
      <c r="EA27" s="684"/>
      <c r="EB27" s="684"/>
      <c r="EC27" s="685"/>
    </row>
    <row r="28" spans="2:133" ht="11.25" customHeight="1" x14ac:dyDescent="0.15">
      <c r="B28" s="644" t="s">
        <v>299</v>
      </c>
      <c r="C28" s="645"/>
      <c r="D28" s="645"/>
      <c r="E28" s="645"/>
      <c r="F28" s="645"/>
      <c r="G28" s="645"/>
      <c r="H28" s="645"/>
      <c r="I28" s="645"/>
      <c r="J28" s="645"/>
      <c r="K28" s="645"/>
      <c r="L28" s="645"/>
      <c r="M28" s="645"/>
      <c r="N28" s="645"/>
      <c r="O28" s="645"/>
      <c r="P28" s="645"/>
      <c r="Q28" s="646"/>
      <c r="R28" s="647">
        <v>7269</v>
      </c>
      <c r="S28" s="648"/>
      <c r="T28" s="648"/>
      <c r="U28" s="648"/>
      <c r="V28" s="648"/>
      <c r="W28" s="648"/>
      <c r="X28" s="648"/>
      <c r="Y28" s="649"/>
      <c r="Z28" s="650">
        <v>0.2</v>
      </c>
      <c r="AA28" s="650"/>
      <c r="AB28" s="650"/>
      <c r="AC28" s="650"/>
      <c r="AD28" s="651" t="s">
        <v>173</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778073</v>
      </c>
      <c r="CS28" s="648"/>
      <c r="CT28" s="648"/>
      <c r="CU28" s="648"/>
      <c r="CV28" s="648"/>
      <c r="CW28" s="648"/>
      <c r="CX28" s="648"/>
      <c r="CY28" s="649"/>
      <c r="CZ28" s="652">
        <v>17.8</v>
      </c>
      <c r="DA28" s="684"/>
      <c r="DB28" s="684"/>
      <c r="DC28" s="686"/>
      <c r="DD28" s="656">
        <v>728474</v>
      </c>
      <c r="DE28" s="648"/>
      <c r="DF28" s="648"/>
      <c r="DG28" s="648"/>
      <c r="DH28" s="648"/>
      <c r="DI28" s="648"/>
      <c r="DJ28" s="648"/>
      <c r="DK28" s="649"/>
      <c r="DL28" s="656">
        <v>728474</v>
      </c>
      <c r="DM28" s="648"/>
      <c r="DN28" s="648"/>
      <c r="DO28" s="648"/>
      <c r="DP28" s="648"/>
      <c r="DQ28" s="648"/>
      <c r="DR28" s="648"/>
      <c r="DS28" s="648"/>
      <c r="DT28" s="648"/>
      <c r="DU28" s="648"/>
      <c r="DV28" s="649"/>
      <c r="DW28" s="652">
        <v>25</v>
      </c>
      <c r="DX28" s="684"/>
      <c r="DY28" s="684"/>
      <c r="DZ28" s="684"/>
      <c r="EA28" s="684"/>
      <c r="EB28" s="684"/>
      <c r="EC28" s="685"/>
    </row>
    <row r="29" spans="2:133" ht="11.25" customHeight="1" x14ac:dyDescent="0.15">
      <c r="B29" s="644" t="s">
        <v>301</v>
      </c>
      <c r="C29" s="645"/>
      <c r="D29" s="645"/>
      <c r="E29" s="645"/>
      <c r="F29" s="645"/>
      <c r="G29" s="645"/>
      <c r="H29" s="645"/>
      <c r="I29" s="645"/>
      <c r="J29" s="645"/>
      <c r="K29" s="645"/>
      <c r="L29" s="645"/>
      <c r="M29" s="645"/>
      <c r="N29" s="645"/>
      <c r="O29" s="645"/>
      <c r="P29" s="645"/>
      <c r="Q29" s="646"/>
      <c r="R29" s="647">
        <v>109362</v>
      </c>
      <c r="S29" s="648"/>
      <c r="T29" s="648"/>
      <c r="U29" s="648"/>
      <c r="V29" s="648"/>
      <c r="W29" s="648"/>
      <c r="X29" s="648"/>
      <c r="Y29" s="649"/>
      <c r="Z29" s="650">
        <v>2.4</v>
      </c>
      <c r="AA29" s="650"/>
      <c r="AB29" s="650"/>
      <c r="AC29" s="650"/>
      <c r="AD29" s="651">
        <v>1208</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303</v>
      </c>
      <c r="CG29" s="663"/>
      <c r="CH29" s="663"/>
      <c r="CI29" s="663"/>
      <c r="CJ29" s="663"/>
      <c r="CK29" s="663"/>
      <c r="CL29" s="663"/>
      <c r="CM29" s="663"/>
      <c r="CN29" s="663"/>
      <c r="CO29" s="663"/>
      <c r="CP29" s="663"/>
      <c r="CQ29" s="664"/>
      <c r="CR29" s="647">
        <v>778057</v>
      </c>
      <c r="CS29" s="672"/>
      <c r="CT29" s="672"/>
      <c r="CU29" s="672"/>
      <c r="CV29" s="672"/>
      <c r="CW29" s="672"/>
      <c r="CX29" s="672"/>
      <c r="CY29" s="673"/>
      <c r="CZ29" s="652">
        <v>17.8</v>
      </c>
      <c r="DA29" s="684"/>
      <c r="DB29" s="684"/>
      <c r="DC29" s="686"/>
      <c r="DD29" s="656">
        <v>728458</v>
      </c>
      <c r="DE29" s="672"/>
      <c r="DF29" s="672"/>
      <c r="DG29" s="672"/>
      <c r="DH29" s="672"/>
      <c r="DI29" s="672"/>
      <c r="DJ29" s="672"/>
      <c r="DK29" s="673"/>
      <c r="DL29" s="656">
        <v>728458</v>
      </c>
      <c r="DM29" s="672"/>
      <c r="DN29" s="672"/>
      <c r="DO29" s="672"/>
      <c r="DP29" s="672"/>
      <c r="DQ29" s="672"/>
      <c r="DR29" s="672"/>
      <c r="DS29" s="672"/>
      <c r="DT29" s="672"/>
      <c r="DU29" s="672"/>
      <c r="DV29" s="673"/>
      <c r="DW29" s="652">
        <v>25</v>
      </c>
      <c r="DX29" s="684"/>
      <c r="DY29" s="684"/>
      <c r="DZ29" s="684"/>
      <c r="EA29" s="684"/>
      <c r="EB29" s="684"/>
      <c r="EC29" s="685"/>
    </row>
    <row r="30" spans="2:133" ht="11.25" customHeight="1" x14ac:dyDescent="0.15">
      <c r="B30" s="644" t="s">
        <v>304</v>
      </c>
      <c r="C30" s="645"/>
      <c r="D30" s="645"/>
      <c r="E30" s="645"/>
      <c r="F30" s="645"/>
      <c r="G30" s="645"/>
      <c r="H30" s="645"/>
      <c r="I30" s="645"/>
      <c r="J30" s="645"/>
      <c r="K30" s="645"/>
      <c r="L30" s="645"/>
      <c r="M30" s="645"/>
      <c r="N30" s="645"/>
      <c r="O30" s="645"/>
      <c r="P30" s="645"/>
      <c r="Q30" s="646"/>
      <c r="R30" s="647">
        <v>3203</v>
      </c>
      <c r="S30" s="648"/>
      <c r="T30" s="648"/>
      <c r="U30" s="648"/>
      <c r="V30" s="648"/>
      <c r="W30" s="648"/>
      <c r="X30" s="648"/>
      <c r="Y30" s="649"/>
      <c r="Z30" s="650">
        <v>0.1</v>
      </c>
      <c r="AA30" s="650"/>
      <c r="AB30" s="650"/>
      <c r="AC30" s="650"/>
      <c r="AD30" s="651" t="s">
        <v>242</v>
      </c>
      <c r="AE30" s="651"/>
      <c r="AF30" s="651"/>
      <c r="AG30" s="651"/>
      <c r="AH30" s="651"/>
      <c r="AI30" s="651"/>
      <c r="AJ30" s="651"/>
      <c r="AK30" s="651"/>
      <c r="AL30" s="652" t="s">
        <v>129</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752463</v>
      </c>
      <c r="CS30" s="648"/>
      <c r="CT30" s="648"/>
      <c r="CU30" s="648"/>
      <c r="CV30" s="648"/>
      <c r="CW30" s="648"/>
      <c r="CX30" s="648"/>
      <c r="CY30" s="649"/>
      <c r="CZ30" s="652">
        <v>17.2</v>
      </c>
      <c r="DA30" s="684"/>
      <c r="DB30" s="684"/>
      <c r="DC30" s="686"/>
      <c r="DD30" s="656">
        <v>709256</v>
      </c>
      <c r="DE30" s="648"/>
      <c r="DF30" s="648"/>
      <c r="DG30" s="648"/>
      <c r="DH30" s="648"/>
      <c r="DI30" s="648"/>
      <c r="DJ30" s="648"/>
      <c r="DK30" s="649"/>
      <c r="DL30" s="656">
        <v>709256</v>
      </c>
      <c r="DM30" s="648"/>
      <c r="DN30" s="648"/>
      <c r="DO30" s="648"/>
      <c r="DP30" s="648"/>
      <c r="DQ30" s="648"/>
      <c r="DR30" s="648"/>
      <c r="DS30" s="648"/>
      <c r="DT30" s="648"/>
      <c r="DU30" s="648"/>
      <c r="DV30" s="649"/>
      <c r="DW30" s="652">
        <v>24.3</v>
      </c>
      <c r="DX30" s="684"/>
      <c r="DY30" s="684"/>
      <c r="DZ30" s="684"/>
      <c r="EA30" s="684"/>
      <c r="EB30" s="684"/>
      <c r="EC30" s="685"/>
    </row>
    <row r="31" spans="2:133" ht="11.25" customHeight="1" x14ac:dyDescent="0.15">
      <c r="B31" s="644" t="s">
        <v>308</v>
      </c>
      <c r="C31" s="645"/>
      <c r="D31" s="645"/>
      <c r="E31" s="645"/>
      <c r="F31" s="645"/>
      <c r="G31" s="645"/>
      <c r="H31" s="645"/>
      <c r="I31" s="645"/>
      <c r="J31" s="645"/>
      <c r="K31" s="645"/>
      <c r="L31" s="645"/>
      <c r="M31" s="645"/>
      <c r="N31" s="645"/>
      <c r="O31" s="645"/>
      <c r="P31" s="645"/>
      <c r="Q31" s="646"/>
      <c r="R31" s="647">
        <v>548866</v>
      </c>
      <c r="S31" s="648"/>
      <c r="T31" s="648"/>
      <c r="U31" s="648"/>
      <c r="V31" s="648"/>
      <c r="W31" s="648"/>
      <c r="X31" s="648"/>
      <c r="Y31" s="649"/>
      <c r="Z31" s="650">
        <v>12</v>
      </c>
      <c r="AA31" s="650"/>
      <c r="AB31" s="650"/>
      <c r="AC31" s="650"/>
      <c r="AD31" s="651" t="s">
        <v>129</v>
      </c>
      <c r="AE31" s="651"/>
      <c r="AF31" s="651"/>
      <c r="AG31" s="651"/>
      <c r="AH31" s="651"/>
      <c r="AI31" s="651"/>
      <c r="AJ31" s="651"/>
      <c r="AK31" s="651"/>
      <c r="AL31" s="652" t="s">
        <v>129</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03">
        <v>99.7</v>
      </c>
      <c r="BH31" s="699"/>
      <c r="BI31" s="699"/>
      <c r="BJ31" s="699"/>
      <c r="BK31" s="699"/>
      <c r="BL31" s="699"/>
      <c r="BM31" s="642">
        <v>99.1</v>
      </c>
      <c r="BN31" s="699"/>
      <c r="BO31" s="699"/>
      <c r="BP31" s="699"/>
      <c r="BQ31" s="700"/>
      <c r="BR31" s="703">
        <v>99.5</v>
      </c>
      <c r="BS31" s="699"/>
      <c r="BT31" s="699"/>
      <c r="BU31" s="699"/>
      <c r="BV31" s="699"/>
      <c r="BW31" s="699"/>
      <c r="BX31" s="642">
        <v>99.1</v>
      </c>
      <c r="BY31" s="699"/>
      <c r="BZ31" s="699"/>
      <c r="CA31" s="699"/>
      <c r="CB31" s="700"/>
      <c r="CD31" s="695"/>
      <c r="CE31" s="696"/>
      <c r="CF31" s="662" t="s">
        <v>311</v>
      </c>
      <c r="CG31" s="663"/>
      <c r="CH31" s="663"/>
      <c r="CI31" s="663"/>
      <c r="CJ31" s="663"/>
      <c r="CK31" s="663"/>
      <c r="CL31" s="663"/>
      <c r="CM31" s="663"/>
      <c r="CN31" s="663"/>
      <c r="CO31" s="663"/>
      <c r="CP31" s="663"/>
      <c r="CQ31" s="664"/>
      <c r="CR31" s="647">
        <v>25594</v>
      </c>
      <c r="CS31" s="672"/>
      <c r="CT31" s="672"/>
      <c r="CU31" s="672"/>
      <c r="CV31" s="672"/>
      <c r="CW31" s="672"/>
      <c r="CX31" s="672"/>
      <c r="CY31" s="673"/>
      <c r="CZ31" s="652">
        <v>0.6</v>
      </c>
      <c r="DA31" s="684"/>
      <c r="DB31" s="684"/>
      <c r="DC31" s="686"/>
      <c r="DD31" s="656">
        <v>19202</v>
      </c>
      <c r="DE31" s="672"/>
      <c r="DF31" s="672"/>
      <c r="DG31" s="672"/>
      <c r="DH31" s="672"/>
      <c r="DI31" s="672"/>
      <c r="DJ31" s="672"/>
      <c r="DK31" s="673"/>
      <c r="DL31" s="656">
        <v>19202</v>
      </c>
      <c r="DM31" s="672"/>
      <c r="DN31" s="672"/>
      <c r="DO31" s="672"/>
      <c r="DP31" s="672"/>
      <c r="DQ31" s="672"/>
      <c r="DR31" s="672"/>
      <c r="DS31" s="672"/>
      <c r="DT31" s="672"/>
      <c r="DU31" s="672"/>
      <c r="DV31" s="673"/>
      <c r="DW31" s="652">
        <v>0.7</v>
      </c>
      <c r="DX31" s="684"/>
      <c r="DY31" s="684"/>
      <c r="DZ31" s="684"/>
      <c r="EA31" s="684"/>
      <c r="EB31" s="684"/>
      <c r="EC31" s="685"/>
    </row>
    <row r="32" spans="2:133" ht="11.25" customHeight="1" x14ac:dyDescent="0.15">
      <c r="B32" s="714" t="s">
        <v>312</v>
      </c>
      <c r="C32" s="715"/>
      <c r="D32" s="715"/>
      <c r="E32" s="715"/>
      <c r="F32" s="715"/>
      <c r="G32" s="715"/>
      <c r="H32" s="715"/>
      <c r="I32" s="715"/>
      <c r="J32" s="715"/>
      <c r="K32" s="715"/>
      <c r="L32" s="715"/>
      <c r="M32" s="715"/>
      <c r="N32" s="715"/>
      <c r="O32" s="715"/>
      <c r="P32" s="715"/>
      <c r="Q32" s="716"/>
      <c r="R32" s="647" t="s">
        <v>129</v>
      </c>
      <c r="S32" s="648"/>
      <c r="T32" s="648"/>
      <c r="U32" s="648"/>
      <c r="V32" s="648"/>
      <c r="W32" s="648"/>
      <c r="X32" s="648"/>
      <c r="Y32" s="649"/>
      <c r="Z32" s="650" t="s">
        <v>242</v>
      </c>
      <c r="AA32" s="650"/>
      <c r="AB32" s="650"/>
      <c r="AC32" s="650"/>
      <c r="AD32" s="651" t="s">
        <v>129</v>
      </c>
      <c r="AE32" s="651"/>
      <c r="AF32" s="651"/>
      <c r="AG32" s="651"/>
      <c r="AH32" s="651"/>
      <c r="AI32" s="651"/>
      <c r="AJ32" s="651"/>
      <c r="AK32" s="651"/>
      <c r="AL32" s="652" t="s">
        <v>242</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99.8</v>
      </c>
      <c r="BH32" s="672"/>
      <c r="BI32" s="672"/>
      <c r="BJ32" s="672"/>
      <c r="BK32" s="672"/>
      <c r="BL32" s="672"/>
      <c r="BM32" s="653">
        <v>99.2</v>
      </c>
      <c r="BN32" s="701"/>
      <c r="BO32" s="701"/>
      <c r="BP32" s="701"/>
      <c r="BQ32" s="702"/>
      <c r="BR32" s="713">
        <v>99.6</v>
      </c>
      <c r="BS32" s="672"/>
      <c r="BT32" s="672"/>
      <c r="BU32" s="672"/>
      <c r="BV32" s="672"/>
      <c r="BW32" s="672"/>
      <c r="BX32" s="653">
        <v>99.1</v>
      </c>
      <c r="BY32" s="701"/>
      <c r="BZ32" s="701"/>
      <c r="CA32" s="701"/>
      <c r="CB32" s="702"/>
      <c r="CD32" s="697"/>
      <c r="CE32" s="698"/>
      <c r="CF32" s="662" t="s">
        <v>315</v>
      </c>
      <c r="CG32" s="663"/>
      <c r="CH32" s="663"/>
      <c r="CI32" s="663"/>
      <c r="CJ32" s="663"/>
      <c r="CK32" s="663"/>
      <c r="CL32" s="663"/>
      <c r="CM32" s="663"/>
      <c r="CN32" s="663"/>
      <c r="CO32" s="663"/>
      <c r="CP32" s="663"/>
      <c r="CQ32" s="664"/>
      <c r="CR32" s="647">
        <v>16</v>
      </c>
      <c r="CS32" s="648"/>
      <c r="CT32" s="648"/>
      <c r="CU32" s="648"/>
      <c r="CV32" s="648"/>
      <c r="CW32" s="648"/>
      <c r="CX32" s="648"/>
      <c r="CY32" s="649"/>
      <c r="CZ32" s="652">
        <v>0</v>
      </c>
      <c r="DA32" s="684"/>
      <c r="DB32" s="684"/>
      <c r="DC32" s="686"/>
      <c r="DD32" s="656">
        <v>16</v>
      </c>
      <c r="DE32" s="648"/>
      <c r="DF32" s="648"/>
      <c r="DG32" s="648"/>
      <c r="DH32" s="648"/>
      <c r="DI32" s="648"/>
      <c r="DJ32" s="648"/>
      <c r="DK32" s="649"/>
      <c r="DL32" s="656">
        <v>16</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316</v>
      </c>
      <c r="C33" s="645"/>
      <c r="D33" s="645"/>
      <c r="E33" s="645"/>
      <c r="F33" s="645"/>
      <c r="G33" s="645"/>
      <c r="H33" s="645"/>
      <c r="I33" s="645"/>
      <c r="J33" s="645"/>
      <c r="K33" s="645"/>
      <c r="L33" s="645"/>
      <c r="M33" s="645"/>
      <c r="N33" s="645"/>
      <c r="O33" s="645"/>
      <c r="P33" s="645"/>
      <c r="Q33" s="646"/>
      <c r="R33" s="647">
        <v>153553</v>
      </c>
      <c r="S33" s="648"/>
      <c r="T33" s="648"/>
      <c r="U33" s="648"/>
      <c r="V33" s="648"/>
      <c r="W33" s="648"/>
      <c r="X33" s="648"/>
      <c r="Y33" s="649"/>
      <c r="Z33" s="650">
        <v>3.4</v>
      </c>
      <c r="AA33" s="650"/>
      <c r="AB33" s="650"/>
      <c r="AC33" s="650"/>
      <c r="AD33" s="651" t="s">
        <v>129</v>
      </c>
      <c r="AE33" s="651"/>
      <c r="AF33" s="651"/>
      <c r="AG33" s="651"/>
      <c r="AH33" s="651"/>
      <c r="AI33" s="651"/>
      <c r="AJ33" s="651"/>
      <c r="AK33" s="651"/>
      <c r="AL33" s="652" t="s">
        <v>242</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99.6</v>
      </c>
      <c r="BH33" s="718"/>
      <c r="BI33" s="718"/>
      <c r="BJ33" s="718"/>
      <c r="BK33" s="718"/>
      <c r="BL33" s="718"/>
      <c r="BM33" s="719">
        <v>99</v>
      </c>
      <c r="BN33" s="718"/>
      <c r="BO33" s="718"/>
      <c r="BP33" s="718"/>
      <c r="BQ33" s="720"/>
      <c r="BR33" s="717">
        <v>99.3</v>
      </c>
      <c r="BS33" s="718"/>
      <c r="BT33" s="718"/>
      <c r="BU33" s="718"/>
      <c r="BV33" s="718"/>
      <c r="BW33" s="718"/>
      <c r="BX33" s="719">
        <v>98.9</v>
      </c>
      <c r="BY33" s="718"/>
      <c r="BZ33" s="718"/>
      <c r="CA33" s="718"/>
      <c r="CB33" s="720"/>
      <c r="CD33" s="662" t="s">
        <v>318</v>
      </c>
      <c r="CE33" s="663"/>
      <c r="CF33" s="663"/>
      <c r="CG33" s="663"/>
      <c r="CH33" s="663"/>
      <c r="CI33" s="663"/>
      <c r="CJ33" s="663"/>
      <c r="CK33" s="663"/>
      <c r="CL33" s="663"/>
      <c r="CM33" s="663"/>
      <c r="CN33" s="663"/>
      <c r="CO33" s="663"/>
      <c r="CP33" s="663"/>
      <c r="CQ33" s="664"/>
      <c r="CR33" s="647">
        <v>1974660</v>
      </c>
      <c r="CS33" s="672"/>
      <c r="CT33" s="672"/>
      <c r="CU33" s="672"/>
      <c r="CV33" s="672"/>
      <c r="CW33" s="672"/>
      <c r="CX33" s="672"/>
      <c r="CY33" s="673"/>
      <c r="CZ33" s="652">
        <v>45.2</v>
      </c>
      <c r="DA33" s="684"/>
      <c r="DB33" s="684"/>
      <c r="DC33" s="686"/>
      <c r="DD33" s="656">
        <v>1415024</v>
      </c>
      <c r="DE33" s="672"/>
      <c r="DF33" s="672"/>
      <c r="DG33" s="672"/>
      <c r="DH33" s="672"/>
      <c r="DI33" s="672"/>
      <c r="DJ33" s="672"/>
      <c r="DK33" s="673"/>
      <c r="DL33" s="656">
        <v>1156222</v>
      </c>
      <c r="DM33" s="672"/>
      <c r="DN33" s="672"/>
      <c r="DO33" s="672"/>
      <c r="DP33" s="672"/>
      <c r="DQ33" s="672"/>
      <c r="DR33" s="672"/>
      <c r="DS33" s="672"/>
      <c r="DT33" s="672"/>
      <c r="DU33" s="672"/>
      <c r="DV33" s="673"/>
      <c r="DW33" s="652">
        <v>39.6</v>
      </c>
      <c r="DX33" s="684"/>
      <c r="DY33" s="684"/>
      <c r="DZ33" s="684"/>
      <c r="EA33" s="684"/>
      <c r="EB33" s="684"/>
      <c r="EC33" s="685"/>
    </row>
    <row r="34" spans="2:133" ht="11.25" customHeight="1" x14ac:dyDescent="0.15">
      <c r="B34" s="644" t="s">
        <v>319</v>
      </c>
      <c r="C34" s="645"/>
      <c r="D34" s="645"/>
      <c r="E34" s="645"/>
      <c r="F34" s="645"/>
      <c r="G34" s="645"/>
      <c r="H34" s="645"/>
      <c r="I34" s="645"/>
      <c r="J34" s="645"/>
      <c r="K34" s="645"/>
      <c r="L34" s="645"/>
      <c r="M34" s="645"/>
      <c r="N34" s="645"/>
      <c r="O34" s="645"/>
      <c r="P34" s="645"/>
      <c r="Q34" s="646"/>
      <c r="R34" s="647">
        <v>42714</v>
      </c>
      <c r="S34" s="648"/>
      <c r="T34" s="648"/>
      <c r="U34" s="648"/>
      <c r="V34" s="648"/>
      <c r="W34" s="648"/>
      <c r="X34" s="648"/>
      <c r="Y34" s="649"/>
      <c r="Z34" s="650">
        <v>0.9</v>
      </c>
      <c r="AA34" s="650"/>
      <c r="AB34" s="650"/>
      <c r="AC34" s="650"/>
      <c r="AD34" s="651">
        <v>20542</v>
      </c>
      <c r="AE34" s="651"/>
      <c r="AF34" s="651"/>
      <c r="AG34" s="651"/>
      <c r="AH34" s="651"/>
      <c r="AI34" s="651"/>
      <c r="AJ34" s="651"/>
      <c r="AK34" s="651"/>
      <c r="AL34" s="652">
        <v>0.7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663324</v>
      </c>
      <c r="CS34" s="648"/>
      <c r="CT34" s="648"/>
      <c r="CU34" s="648"/>
      <c r="CV34" s="648"/>
      <c r="CW34" s="648"/>
      <c r="CX34" s="648"/>
      <c r="CY34" s="649"/>
      <c r="CZ34" s="652">
        <v>15.2</v>
      </c>
      <c r="DA34" s="684"/>
      <c r="DB34" s="684"/>
      <c r="DC34" s="686"/>
      <c r="DD34" s="656">
        <v>519321</v>
      </c>
      <c r="DE34" s="648"/>
      <c r="DF34" s="648"/>
      <c r="DG34" s="648"/>
      <c r="DH34" s="648"/>
      <c r="DI34" s="648"/>
      <c r="DJ34" s="648"/>
      <c r="DK34" s="649"/>
      <c r="DL34" s="656">
        <v>490364</v>
      </c>
      <c r="DM34" s="648"/>
      <c r="DN34" s="648"/>
      <c r="DO34" s="648"/>
      <c r="DP34" s="648"/>
      <c r="DQ34" s="648"/>
      <c r="DR34" s="648"/>
      <c r="DS34" s="648"/>
      <c r="DT34" s="648"/>
      <c r="DU34" s="648"/>
      <c r="DV34" s="649"/>
      <c r="DW34" s="652">
        <v>16.8</v>
      </c>
      <c r="DX34" s="684"/>
      <c r="DY34" s="684"/>
      <c r="DZ34" s="684"/>
      <c r="EA34" s="684"/>
      <c r="EB34" s="684"/>
      <c r="EC34" s="685"/>
    </row>
    <row r="35" spans="2:133" ht="11.25" customHeight="1" x14ac:dyDescent="0.15">
      <c r="B35" s="644" t="s">
        <v>321</v>
      </c>
      <c r="C35" s="645"/>
      <c r="D35" s="645"/>
      <c r="E35" s="645"/>
      <c r="F35" s="645"/>
      <c r="G35" s="645"/>
      <c r="H35" s="645"/>
      <c r="I35" s="645"/>
      <c r="J35" s="645"/>
      <c r="K35" s="645"/>
      <c r="L35" s="645"/>
      <c r="M35" s="645"/>
      <c r="N35" s="645"/>
      <c r="O35" s="645"/>
      <c r="P35" s="645"/>
      <c r="Q35" s="646"/>
      <c r="R35" s="647">
        <v>40108</v>
      </c>
      <c r="S35" s="648"/>
      <c r="T35" s="648"/>
      <c r="U35" s="648"/>
      <c r="V35" s="648"/>
      <c r="W35" s="648"/>
      <c r="X35" s="648"/>
      <c r="Y35" s="649"/>
      <c r="Z35" s="650">
        <v>0.9</v>
      </c>
      <c r="AA35" s="650"/>
      <c r="AB35" s="650"/>
      <c r="AC35" s="650"/>
      <c r="AD35" s="651" t="s">
        <v>129</v>
      </c>
      <c r="AE35" s="651"/>
      <c r="AF35" s="651"/>
      <c r="AG35" s="651"/>
      <c r="AH35" s="651"/>
      <c r="AI35" s="651"/>
      <c r="AJ35" s="651"/>
      <c r="AK35" s="651"/>
      <c r="AL35" s="652" t="s">
        <v>242</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129787</v>
      </c>
      <c r="CS35" s="672"/>
      <c r="CT35" s="672"/>
      <c r="CU35" s="672"/>
      <c r="CV35" s="672"/>
      <c r="CW35" s="672"/>
      <c r="CX35" s="672"/>
      <c r="CY35" s="673"/>
      <c r="CZ35" s="652">
        <v>3</v>
      </c>
      <c r="DA35" s="684"/>
      <c r="DB35" s="684"/>
      <c r="DC35" s="686"/>
      <c r="DD35" s="656">
        <v>103892</v>
      </c>
      <c r="DE35" s="672"/>
      <c r="DF35" s="672"/>
      <c r="DG35" s="672"/>
      <c r="DH35" s="672"/>
      <c r="DI35" s="672"/>
      <c r="DJ35" s="672"/>
      <c r="DK35" s="673"/>
      <c r="DL35" s="656">
        <v>86058</v>
      </c>
      <c r="DM35" s="672"/>
      <c r="DN35" s="672"/>
      <c r="DO35" s="672"/>
      <c r="DP35" s="672"/>
      <c r="DQ35" s="672"/>
      <c r="DR35" s="672"/>
      <c r="DS35" s="672"/>
      <c r="DT35" s="672"/>
      <c r="DU35" s="672"/>
      <c r="DV35" s="673"/>
      <c r="DW35" s="652">
        <v>2.9</v>
      </c>
      <c r="DX35" s="684"/>
      <c r="DY35" s="684"/>
      <c r="DZ35" s="684"/>
      <c r="EA35" s="684"/>
      <c r="EB35" s="684"/>
      <c r="EC35" s="685"/>
    </row>
    <row r="36" spans="2:133" ht="11.25" customHeight="1" x14ac:dyDescent="0.15">
      <c r="B36" s="644" t="s">
        <v>325</v>
      </c>
      <c r="C36" s="645"/>
      <c r="D36" s="645"/>
      <c r="E36" s="645"/>
      <c r="F36" s="645"/>
      <c r="G36" s="645"/>
      <c r="H36" s="645"/>
      <c r="I36" s="645"/>
      <c r="J36" s="645"/>
      <c r="K36" s="645"/>
      <c r="L36" s="645"/>
      <c r="M36" s="645"/>
      <c r="N36" s="645"/>
      <c r="O36" s="645"/>
      <c r="P36" s="645"/>
      <c r="Q36" s="646"/>
      <c r="R36" s="647">
        <v>145922</v>
      </c>
      <c r="S36" s="648"/>
      <c r="T36" s="648"/>
      <c r="U36" s="648"/>
      <c r="V36" s="648"/>
      <c r="W36" s="648"/>
      <c r="X36" s="648"/>
      <c r="Y36" s="649"/>
      <c r="Z36" s="650">
        <v>3.2</v>
      </c>
      <c r="AA36" s="650"/>
      <c r="AB36" s="650"/>
      <c r="AC36" s="650"/>
      <c r="AD36" s="651" t="s">
        <v>129</v>
      </c>
      <c r="AE36" s="651"/>
      <c r="AF36" s="651"/>
      <c r="AG36" s="651"/>
      <c r="AH36" s="651"/>
      <c r="AI36" s="651"/>
      <c r="AJ36" s="651"/>
      <c r="AK36" s="651"/>
      <c r="AL36" s="652" t="s">
        <v>129</v>
      </c>
      <c r="AM36" s="653"/>
      <c r="AN36" s="653"/>
      <c r="AO36" s="654"/>
      <c r="AP36" s="235"/>
      <c r="AQ36" s="721" t="s">
        <v>326</v>
      </c>
      <c r="AR36" s="722"/>
      <c r="AS36" s="722"/>
      <c r="AT36" s="722"/>
      <c r="AU36" s="722"/>
      <c r="AV36" s="722"/>
      <c r="AW36" s="722"/>
      <c r="AX36" s="722"/>
      <c r="AY36" s="723"/>
      <c r="AZ36" s="636">
        <v>306961</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614</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828687</v>
      </c>
      <c r="CS36" s="648"/>
      <c r="CT36" s="648"/>
      <c r="CU36" s="648"/>
      <c r="CV36" s="648"/>
      <c r="CW36" s="648"/>
      <c r="CX36" s="648"/>
      <c r="CY36" s="649"/>
      <c r="CZ36" s="652">
        <v>19</v>
      </c>
      <c r="DA36" s="684"/>
      <c r="DB36" s="684"/>
      <c r="DC36" s="686"/>
      <c r="DD36" s="656">
        <v>499318</v>
      </c>
      <c r="DE36" s="648"/>
      <c r="DF36" s="648"/>
      <c r="DG36" s="648"/>
      <c r="DH36" s="648"/>
      <c r="DI36" s="648"/>
      <c r="DJ36" s="648"/>
      <c r="DK36" s="649"/>
      <c r="DL36" s="656">
        <v>329625</v>
      </c>
      <c r="DM36" s="648"/>
      <c r="DN36" s="648"/>
      <c r="DO36" s="648"/>
      <c r="DP36" s="648"/>
      <c r="DQ36" s="648"/>
      <c r="DR36" s="648"/>
      <c r="DS36" s="648"/>
      <c r="DT36" s="648"/>
      <c r="DU36" s="648"/>
      <c r="DV36" s="649"/>
      <c r="DW36" s="652">
        <v>11.3</v>
      </c>
      <c r="DX36" s="684"/>
      <c r="DY36" s="684"/>
      <c r="DZ36" s="684"/>
      <c r="EA36" s="684"/>
      <c r="EB36" s="684"/>
      <c r="EC36" s="685"/>
    </row>
    <row r="37" spans="2:133" ht="11.25" customHeight="1" x14ac:dyDescent="0.15">
      <c r="B37" s="644" t="s">
        <v>329</v>
      </c>
      <c r="C37" s="645"/>
      <c r="D37" s="645"/>
      <c r="E37" s="645"/>
      <c r="F37" s="645"/>
      <c r="G37" s="645"/>
      <c r="H37" s="645"/>
      <c r="I37" s="645"/>
      <c r="J37" s="645"/>
      <c r="K37" s="645"/>
      <c r="L37" s="645"/>
      <c r="M37" s="645"/>
      <c r="N37" s="645"/>
      <c r="O37" s="645"/>
      <c r="P37" s="645"/>
      <c r="Q37" s="646"/>
      <c r="R37" s="647">
        <v>35832</v>
      </c>
      <c r="S37" s="648"/>
      <c r="T37" s="648"/>
      <c r="U37" s="648"/>
      <c r="V37" s="648"/>
      <c r="W37" s="648"/>
      <c r="X37" s="648"/>
      <c r="Y37" s="649"/>
      <c r="Z37" s="650">
        <v>0.8</v>
      </c>
      <c r="AA37" s="650"/>
      <c r="AB37" s="650"/>
      <c r="AC37" s="650"/>
      <c r="AD37" s="651" t="s">
        <v>129</v>
      </c>
      <c r="AE37" s="651"/>
      <c r="AF37" s="651"/>
      <c r="AG37" s="651"/>
      <c r="AH37" s="651"/>
      <c r="AI37" s="651"/>
      <c r="AJ37" s="651"/>
      <c r="AK37" s="651"/>
      <c r="AL37" s="652" t="s">
        <v>129</v>
      </c>
      <c r="AM37" s="653"/>
      <c r="AN37" s="653"/>
      <c r="AO37" s="654"/>
      <c r="AQ37" s="725" t="s">
        <v>330</v>
      </c>
      <c r="AR37" s="726"/>
      <c r="AS37" s="726"/>
      <c r="AT37" s="726"/>
      <c r="AU37" s="726"/>
      <c r="AV37" s="726"/>
      <c r="AW37" s="726"/>
      <c r="AX37" s="726"/>
      <c r="AY37" s="727"/>
      <c r="AZ37" s="647">
        <v>85410</v>
      </c>
      <c r="BA37" s="648"/>
      <c r="BB37" s="648"/>
      <c r="BC37" s="648"/>
      <c r="BD37" s="672"/>
      <c r="BE37" s="672"/>
      <c r="BF37" s="702"/>
      <c r="BG37" s="662" t="s">
        <v>331</v>
      </c>
      <c r="BH37" s="663"/>
      <c r="BI37" s="663"/>
      <c r="BJ37" s="663"/>
      <c r="BK37" s="663"/>
      <c r="BL37" s="663"/>
      <c r="BM37" s="663"/>
      <c r="BN37" s="663"/>
      <c r="BO37" s="663"/>
      <c r="BP37" s="663"/>
      <c r="BQ37" s="663"/>
      <c r="BR37" s="663"/>
      <c r="BS37" s="663"/>
      <c r="BT37" s="663"/>
      <c r="BU37" s="664"/>
      <c r="BV37" s="647">
        <v>-3919</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239241</v>
      </c>
      <c r="CS37" s="672"/>
      <c r="CT37" s="672"/>
      <c r="CU37" s="672"/>
      <c r="CV37" s="672"/>
      <c r="CW37" s="672"/>
      <c r="CX37" s="672"/>
      <c r="CY37" s="673"/>
      <c r="CZ37" s="652">
        <v>5.5</v>
      </c>
      <c r="DA37" s="684"/>
      <c r="DB37" s="684"/>
      <c r="DC37" s="686"/>
      <c r="DD37" s="656">
        <v>239182</v>
      </c>
      <c r="DE37" s="672"/>
      <c r="DF37" s="672"/>
      <c r="DG37" s="672"/>
      <c r="DH37" s="672"/>
      <c r="DI37" s="672"/>
      <c r="DJ37" s="672"/>
      <c r="DK37" s="673"/>
      <c r="DL37" s="656">
        <v>210160</v>
      </c>
      <c r="DM37" s="672"/>
      <c r="DN37" s="672"/>
      <c r="DO37" s="672"/>
      <c r="DP37" s="672"/>
      <c r="DQ37" s="672"/>
      <c r="DR37" s="672"/>
      <c r="DS37" s="672"/>
      <c r="DT37" s="672"/>
      <c r="DU37" s="672"/>
      <c r="DV37" s="673"/>
      <c r="DW37" s="652">
        <v>7.2</v>
      </c>
      <c r="DX37" s="684"/>
      <c r="DY37" s="684"/>
      <c r="DZ37" s="684"/>
      <c r="EA37" s="684"/>
      <c r="EB37" s="684"/>
      <c r="EC37" s="685"/>
    </row>
    <row r="38" spans="2:133" ht="11.25" customHeight="1" x14ac:dyDescent="0.15">
      <c r="B38" s="644" t="s">
        <v>333</v>
      </c>
      <c r="C38" s="645"/>
      <c r="D38" s="645"/>
      <c r="E38" s="645"/>
      <c r="F38" s="645"/>
      <c r="G38" s="645"/>
      <c r="H38" s="645"/>
      <c r="I38" s="645"/>
      <c r="J38" s="645"/>
      <c r="K38" s="645"/>
      <c r="L38" s="645"/>
      <c r="M38" s="645"/>
      <c r="N38" s="645"/>
      <c r="O38" s="645"/>
      <c r="P38" s="645"/>
      <c r="Q38" s="646"/>
      <c r="R38" s="647">
        <v>58358</v>
      </c>
      <c r="S38" s="648"/>
      <c r="T38" s="648"/>
      <c r="U38" s="648"/>
      <c r="V38" s="648"/>
      <c r="W38" s="648"/>
      <c r="X38" s="648"/>
      <c r="Y38" s="649"/>
      <c r="Z38" s="650">
        <v>1.3</v>
      </c>
      <c r="AA38" s="650"/>
      <c r="AB38" s="650"/>
      <c r="AC38" s="650"/>
      <c r="AD38" s="651">
        <v>10</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77204</v>
      </c>
      <c r="BA38" s="648"/>
      <c r="BB38" s="648"/>
      <c r="BC38" s="648"/>
      <c r="BD38" s="672"/>
      <c r="BE38" s="672"/>
      <c r="BF38" s="702"/>
      <c r="BG38" s="662" t="s">
        <v>335</v>
      </c>
      <c r="BH38" s="663"/>
      <c r="BI38" s="663"/>
      <c r="BJ38" s="663"/>
      <c r="BK38" s="663"/>
      <c r="BL38" s="663"/>
      <c r="BM38" s="663"/>
      <c r="BN38" s="663"/>
      <c r="BO38" s="663"/>
      <c r="BP38" s="663"/>
      <c r="BQ38" s="663"/>
      <c r="BR38" s="663"/>
      <c r="BS38" s="663"/>
      <c r="BT38" s="663"/>
      <c r="BU38" s="664"/>
      <c r="BV38" s="647">
        <v>346</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306961</v>
      </c>
      <c r="CS38" s="648"/>
      <c r="CT38" s="648"/>
      <c r="CU38" s="648"/>
      <c r="CV38" s="648"/>
      <c r="CW38" s="648"/>
      <c r="CX38" s="648"/>
      <c r="CY38" s="649"/>
      <c r="CZ38" s="652">
        <v>7</v>
      </c>
      <c r="DA38" s="684"/>
      <c r="DB38" s="684"/>
      <c r="DC38" s="686"/>
      <c r="DD38" s="656">
        <v>283480</v>
      </c>
      <c r="DE38" s="648"/>
      <c r="DF38" s="648"/>
      <c r="DG38" s="648"/>
      <c r="DH38" s="648"/>
      <c r="DI38" s="648"/>
      <c r="DJ38" s="648"/>
      <c r="DK38" s="649"/>
      <c r="DL38" s="656">
        <v>250175</v>
      </c>
      <c r="DM38" s="648"/>
      <c r="DN38" s="648"/>
      <c r="DO38" s="648"/>
      <c r="DP38" s="648"/>
      <c r="DQ38" s="648"/>
      <c r="DR38" s="648"/>
      <c r="DS38" s="648"/>
      <c r="DT38" s="648"/>
      <c r="DU38" s="648"/>
      <c r="DV38" s="649"/>
      <c r="DW38" s="652">
        <v>8.6</v>
      </c>
      <c r="DX38" s="684"/>
      <c r="DY38" s="684"/>
      <c r="DZ38" s="684"/>
      <c r="EA38" s="684"/>
      <c r="EB38" s="684"/>
      <c r="EC38" s="685"/>
    </row>
    <row r="39" spans="2:133" ht="11.25" customHeight="1" x14ac:dyDescent="0.15">
      <c r="B39" s="644" t="s">
        <v>337</v>
      </c>
      <c r="C39" s="645"/>
      <c r="D39" s="645"/>
      <c r="E39" s="645"/>
      <c r="F39" s="645"/>
      <c r="G39" s="645"/>
      <c r="H39" s="645"/>
      <c r="I39" s="645"/>
      <c r="J39" s="645"/>
      <c r="K39" s="645"/>
      <c r="L39" s="645"/>
      <c r="M39" s="645"/>
      <c r="N39" s="645"/>
      <c r="O39" s="645"/>
      <c r="P39" s="645"/>
      <c r="Q39" s="646"/>
      <c r="R39" s="647">
        <v>385555</v>
      </c>
      <c r="S39" s="648"/>
      <c r="T39" s="648"/>
      <c r="U39" s="648"/>
      <c r="V39" s="648"/>
      <c r="W39" s="648"/>
      <c r="X39" s="648"/>
      <c r="Y39" s="649"/>
      <c r="Z39" s="650">
        <v>8.5</v>
      </c>
      <c r="AA39" s="650"/>
      <c r="AB39" s="650"/>
      <c r="AC39" s="650"/>
      <c r="AD39" s="651" t="s">
        <v>242</v>
      </c>
      <c r="AE39" s="651"/>
      <c r="AF39" s="651"/>
      <c r="AG39" s="651"/>
      <c r="AH39" s="651"/>
      <c r="AI39" s="651"/>
      <c r="AJ39" s="651"/>
      <c r="AK39" s="651"/>
      <c r="AL39" s="652" t="s">
        <v>129</v>
      </c>
      <c r="AM39" s="653"/>
      <c r="AN39" s="653"/>
      <c r="AO39" s="654"/>
      <c r="AQ39" s="725" t="s">
        <v>338</v>
      </c>
      <c r="AR39" s="726"/>
      <c r="AS39" s="726"/>
      <c r="AT39" s="726"/>
      <c r="AU39" s="726"/>
      <c r="AV39" s="726"/>
      <c r="AW39" s="726"/>
      <c r="AX39" s="726"/>
      <c r="AY39" s="727"/>
      <c r="AZ39" s="647" t="s">
        <v>129</v>
      </c>
      <c r="BA39" s="648"/>
      <c r="BB39" s="648"/>
      <c r="BC39" s="648"/>
      <c r="BD39" s="672"/>
      <c r="BE39" s="672"/>
      <c r="BF39" s="702"/>
      <c r="BG39" s="662" t="s">
        <v>339</v>
      </c>
      <c r="BH39" s="663"/>
      <c r="BI39" s="663"/>
      <c r="BJ39" s="663"/>
      <c r="BK39" s="663"/>
      <c r="BL39" s="663"/>
      <c r="BM39" s="663"/>
      <c r="BN39" s="663"/>
      <c r="BO39" s="663"/>
      <c r="BP39" s="663"/>
      <c r="BQ39" s="663"/>
      <c r="BR39" s="663"/>
      <c r="BS39" s="663"/>
      <c r="BT39" s="663"/>
      <c r="BU39" s="664"/>
      <c r="BV39" s="647">
        <v>566</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43061</v>
      </c>
      <c r="CS39" s="672"/>
      <c r="CT39" s="672"/>
      <c r="CU39" s="672"/>
      <c r="CV39" s="672"/>
      <c r="CW39" s="672"/>
      <c r="CX39" s="672"/>
      <c r="CY39" s="673"/>
      <c r="CZ39" s="652">
        <v>1</v>
      </c>
      <c r="DA39" s="684"/>
      <c r="DB39" s="684"/>
      <c r="DC39" s="686"/>
      <c r="DD39" s="656">
        <v>7155</v>
      </c>
      <c r="DE39" s="672"/>
      <c r="DF39" s="672"/>
      <c r="DG39" s="672"/>
      <c r="DH39" s="672"/>
      <c r="DI39" s="672"/>
      <c r="DJ39" s="672"/>
      <c r="DK39" s="673"/>
      <c r="DL39" s="656" t="s">
        <v>173</v>
      </c>
      <c r="DM39" s="672"/>
      <c r="DN39" s="672"/>
      <c r="DO39" s="672"/>
      <c r="DP39" s="672"/>
      <c r="DQ39" s="672"/>
      <c r="DR39" s="672"/>
      <c r="DS39" s="672"/>
      <c r="DT39" s="672"/>
      <c r="DU39" s="672"/>
      <c r="DV39" s="673"/>
      <c r="DW39" s="652" t="s">
        <v>129</v>
      </c>
      <c r="DX39" s="684"/>
      <c r="DY39" s="684"/>
      <c r="DZ39" s="684"/>
      <c r="EA39" s="684"/>
      <c r="EB39" s="684"/>
      <c r="EC39" s="685"/>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173</v>
      </c>
      <c r="AA40" s="650"/>
      <c r="AB40" s="650"/>
      <c r="AC40" s="650"/>
      <c r="AD40" s="651" t="s">
        <v>129</v>
      </c>
      <c r="AE40" s="651"/>
      <c r="AF40" s="651"/>
      <c r="AG40" s="651"/>
      <c r="AH40" s="651"/>
      <c r="AI40" s="651"/>
      <c r="AJ40" s="651"/>
      <c r="AK40" s="651"/>
      <c r="AL40" s="652" t="s">
        <v>173</v>
      </c>
      <c r="AM40" s="653"/>
      <c r="AN40" s="653"/>
      <c r="AO40" s="654"/>
      <c r="AQ40" s="725" t="s">
        <v>342</v>
      </c>
      <c r="AR40" s="726"/>
      <c r="AS40" s="726"/>
      <c r="AT40" s="726"/>
      <c r="AU40" s="726"/>
      <c r="AV40" s="726"/>
      <c r="AW40" s="726"/>
      <c r="AX40" s="726"/>
      <c r="AY40" s="727"/>
      <c r="AZ40" s="647" t="s">
        <v>173</v>
      </c>
      <c r="BA40" s="648"/>
      <c r="BB40" s="648"/>
      <c r="BC40" s="648"/>
      <c r="BD40" s="672"/>
      <c r="BE40" s="672"/>
      <c r="BF40" s="702"/>
      <c r="BG40" s="728" t="s">
        <v>343</v>
      </c>
      <c r="BH40" s="729"/>
      <c r="BI40" s="729"/>
      <c r="BJ40" s="729"/>
      <c r="BK40" s="729"/>
      <c r="BL40" s="236"/>
      <c r="BM40" s="663" t="s">
        <v>344</v>
      </c>
      <c r="BN40" s="663"/>
      <c r="BO40" s="663"/>
      <c r="BP40" s="663"/>
      <c r="BQ40" s="663"/>
      <c r="BR40" s="663"/>
      <c r="BS40" s="663"/>
      <c r="BT40" s="663"/>
      <c r="BU40" s="664"/>
      <c r="BV40" s="647">
        <v>86</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2840</v>
      </c>
      <c r="CS40" s="648"/>
      <c r="CT40" s="648"/>
      <c r="CU40" s="648"/>
      <c r="CV40" s="648"/>
      <c r="CW40" s="648"/>
      <c r="CX40" s="648"/>
      <c r="CY40" s="649"/>
      <c r="CZ40" s="652">
        <v>0.1</v>
      </c>
      <c r="DA40" s="684"/>
      <c r="DB40" s="684"/>
      <c r="DC40" s="686"/>
      <c r="DD40" s="656">
        <v>1858</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4"/>
      <c r="DY40" s="684"/>
      <c r="DZ40" s="684"/>
      <c r="EA40" s="684"/>
      <c r="EB40" s="684"/>
      <c r="EC40" s="685"/>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173</v>
      </c>
      <c r="S41" s="648"/>
      <c r="T41" s="648"/>
      <c r="U41" s="648"/>
      <c r="V41" s="648"/>
      <c r="W41" s="648"/>
      <c r="X41" s="648"/>
      <c r="Y41" s="649"/>
      <c r="Z41" s="650" t="s">
        <v>129</v>
      </c>
      <c r="AA41" s="650"/>
      <c r="AB41" s="650"/>
      <c r="AC41" s="650"/>
      <c r="AD41" s="651" t="s">
        <v>242</v>
      </c>
      <c r="AE41" s="651"/>
      <c r="AF41" s="651"/>
      <c r="AG41" s="651"/>
      <c r="AH41" s="651"/>
      <c r="AI41" s="651"/>
      <c r="AJ41" s="651"/>
      <c r="AK41" s="651"/>
      <c r="AL41" s="652" t="s">
        <v>173</v>
      </c>
      <c r="AM41" s="653"/>
      <c r="AN41" s="653"/>
      <c r="AO41" s="654"/>
      <c r="AQ41" s="725" t="s">
        <v>347</v>
      </c>
      <c r="AR41" s="726"/>
      <c r="AS41" s="726"/>
      <c r="AT41" s="726"/>
      <c r="AU41" s="726"/>
      <c r="AV41" s="726"/>
      <c r="AW41" s="726"/>
      <c r="AX41" s="726"/>
      <c r="AY41" s="727"/>
      <c r="AZ41" s="647">
        <v>32112</v>
      </c>
      <c r="BA41" s="648"/>
      <c r="BB41" s="648"/>
      <c r="BC41" s="648"/>
      <c r="BD41" s="672"/>
      <c r="BE41" s="672"/>
      <c r="BF41" s="702"/>
      <c r="BG41" s="728"/>
      <c r="BH41" s="729"/>
      <c r="BI41" s="729"/>
      <c r="BJ41" s="729"/>
      <c r="BK41" s="729"/>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242</v>
      </c>
      <c r="CS41" s="672"/>
      <c r="CT41" s="672"/>
      <c r="CU41" s="672"/>
      <c r="CV41" s="672"/>
      <c r="CW41" s="672"/>
      <c r="CX41" s="672"/>
      <c r="CY41" s="673"/>
      <c r="CZ41" s="652" t="s">
        <v>242</v>
      </c>
      <c r="DA41" s="684"/>
      <c r="DB41" s="684"/>
      <c r="DC41" s="686"/>
      <c r="DD41" s="656" t="s">
        <v>242</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350</v>
      </c>
      <c r="C42" s="645"/>
      <c r="D42" s="645"/>
      <c r="E42" s="645"/>
      <c r="F42" s="645"/>
      <c r="G42" s="645"/>
      <c r="H42" s="645"/>
      <c r="I42" s="645"/>
      <c r="J42" s="645"/>
      <c r="K42" s="645"/>
      <c r="L42" s="645"/>
      <c r="M42" s="645"/>
      <c r="N42" s="645"/>
      <c r="O42" s="645"/>
      <c r="P42" s="645"/>
      <c r="Q42" s="646"/>
      <c r="R42" s="647">
        <v>70933</v>
      </c>
      <c r="S42" s="648"/>
      <c r="T42" s="648"/>
      <c r="U42" s="648"/>
      <c r="V42" s="648"/>
      <c r="W42" s="648"/>
      <c r="X42" s="648"/>
      <c r="Y42" s="649"/>
      <c r="Z42" s="650">
        <v>1.6</v>
      </c>
      <c r="AA42" s="650"/>
      <c r="AB42" s="650"/>
      <c r="AC42" s="650"/>
      <c r="AD42" s="651" t="s">
        <v>129</v>
      </c>
      <c r="AE42" s="651"/>
      <c r="AF42" s="651"/>
      <c r="AG42" s="651"/>
      <c r="AH42" s="651"/>
      <c r="AI42" s="651"/>
      <c r="AJ42" s="651"/>
      <c r="AK42" s="651"/>
      <c r="AL42" s="652" t="s">
        <v>242</v>
      </c>
      <c r="AM42" s="653"/>
      <c r="AN42" s="653"/>
      <c r="AO42" s="654"/>
      <c r="AQ42" s="746" t="s">
        <v>351</v>
      </c>
      <c r="AR42" s="747"/>
      <c r="AS42" s="747"/>
      <c r="AT42" s="747"/>
      <c r="AU42" s="747"/>
      <c r="AV42" s="747"/>
      <c r="AW42" s="747"/>
      <c r="AX42" s="747"/>
      <c r="AY42" s="748"/>
      <c r="AZ42" s="738">
        <v>112235</v>
      </c>
      <c r="BA42" s="739"/>
      <c r="BB42" s="739"/>
      <c r="BC42" s="739"/>
      <c r="BD42" s="718"/>
      <c r="BE42" s="718"/>
      <c r="BF42" s="720"/>
      <c r="BG42" s="730"/>
      <c r="BH42" s="731"/>
      <c r="BI42" s="731"/>
      <c r="BJ42" s="731"/>
      <c r="BK42" s="731"/>
      <c r="BL42" s="237"/>
      <c r="BM42" s="675" t="s">
        <v>352</v>
      </c>
      <c r="BN42" s="675"/>
      <c r="BO42" s="675"/>
      <c r="BP42" s="675"/>
      <c r="BQ42" s="675"/>
      <c r="BR42" s="675"/>
      <c r="BS42" s="675"/>
      <c r="BT42" s="675"/>
      <c r="BU42" s="676"/>
      <c r="BV42" s="738">
        <v>303</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628102</v>
      </c>
      <c r="CS42" s="648"/>
      <c r="CT42" s="648"/>
      <c r="CU42" s="648"/>
      <c r="CV42" s="648"/>
      <c r="CW42" s="648"/>
      <c r="CX42" s="648"/>
      <c r="CY42" s="649"/>
      <c r="CZ42" s="652">
        <v>14.4</v>
      </c>
      <c r="DA42" s="653"/>
      <c r="DB42" s="653"/>
      <c r="DC42" s="665"/>
      <c r="DD42" s="656">
        <v>316530</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4562459</v>
      </c>
      <c r="S43" s="739"/>
      <c r="T43" s="739"/>
      <c r="U43" s="739"/>
      <c r="V43" s="739"/>
      <c r="W43" s="739"/>
      <c r="X43" s="739"/>
      <c r="Y43" s="740"/>
      <c r="Z43" s="741">
        <v>100</v>
      </c>
      <c r="AA43" s="741"/>
      <c r="AB43" s="741"/>
      <c r="AC43" s="741"/>
      <c r="AD43" s="742">
        <v>2846473</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41696</v>
      </c>
      <c r="CS43" s="672"/>
      <c r="CT43" s="672"/>
      <c r="CU43" s="672"/>
      <c r="CV43" s="672"/>
      <c r="CW43" s="672"/>
      <c r="CX43" s="672"/>
      <c r="CY43" s="673"/>
      <c r="CZ43" s="652">
        <v>1</v>
      </c>
      <c r="DA43" s="684"/>
      <c r="DB43" s="684"/>
      <c r="DC43" s="686"/>
      <c r="DD43" s="656">
        <v>41696</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628102</v>
      </c>
      <c r="CS44" s="648"/>
      <c r="CT44" s="648"/>
      <c r="CU44" s="648"/>
      <c r="CV44" s="648"/>
      <c r="CW44" s="648"/>
      <c r="CX44" s="648"/>
      <c r="CY44" s="649"/>
      <c r="CZ44" s="652">
        <v>14.4</v>
      </c>
      <c r="DA44" s="653"/>
      <c r="DB44" s="653"/>
      <c r="DC44" s="665"/>
      <c r="DD44" s="656">
        <v>316530</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102659</v>
      </c>
      <c r="CS45" s="672"/>
      <c r="CT45" s="672"/>
      <c r="CU45" s="672"/>
      <c r="CV45" s="672"/>
      <c r="CW45" s="672"/>
      <c r="CX45" s="672"/>
      <c r="CY45" s="673"/>
      <c r="CZ45" s="652">
        <v>2.2999999999999998</v>
      </c>
      <c r="DA45" s="684"/>
      <c r="DB45" s="684"/>
      <c r="DC45" s="686"/>
      <c r="DD45" s="656">
        <v>47779</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505968</v>
      </c>
      <c r="CS46" s="648"/>
      <c r="CT46" s="648"/>
      <c r="CU46" s="648"/>
      <c r="CV46" s="648"/>
      <c r="CW46" s="648"/>
      <c r="CX46" s="648"/>
      <c r="CY46" s="649"/>
      <c r="CZ46" s="652">
        <v>11.6</v>
      </c>
      <c r="DA46" s="653"/>
      <c r="DB46" s="653"/>
      <c r="DC46" s="665"/>
      <c r="DD46" s="656">
        <v>267076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t="s">
        <v>129</v>
      </c>
      <c r="CS47" s="672"/>
      <c r="CT47" s="672"/>
      <c r="CU47" s="672"/>
      <c r="CV47" s="672"/>
      <c r="CW47" s="672"/>
      <c r="CX47" s="672"/>
      <c r="CY47" s="673"/>
      <c r="CZ47" s="652" t="s">
        <v>242</v>
      </c>
      <c r="DA47" s="684"/>
      <c r="DB47" s="684"/>
      <c r="DC47" s="686"/>
      <c r="DD47" s="656" t="s">
        <v>242</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129</v>
      </c>
      <c r="CS48" s="648"/>
      <c r="CT48" s="648"/>
      <c r="CU48" s="648"/>
      <c r="CV48" s="648"/>
      <c r="CW48" s="648"/>
      <c r="CX48" s="648"/>
      <c r="CY48" s="649"/>
      <c r="CZ48" s="652" t="s">
        <v>242</v>
      </c>
      <c r="DA48" s="653"/>
      <c r="DB48" s="653"/>
      <c r="DC48" s="665"/>
      <c r="DD48" s="656" t="s">
        <v>129</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4369137</v>
      </c>
      <c r="CS49" s="718"/>
      <c r="CT49" s="718"/>
      <c r="CU49" s="718"/>
      <c r="CV49" s="718"/>
      <c r="CW49" s="718"/>
      <c r="CX49" s="718"/>
      <c r="CY49" s="749"/>
      <c r="CZ49" s="743">
        <v>100</v>
      </c>
      <c r="DA49" s="750"/>
      <c r="DB49" s="750"/>
      <c r="DC49" s="751"/>
      <c r="DD49" s="752">
        <v>3257986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AzHDAL4YV+bHjf+jrxBS70W001DfsUk7Ls8HoXjv6nXrS94Vc1puWhNhxOIcfiIicPYK1kx6PIA9+G/u/cUcCA==" saltValue="L3+rwADPGJWQMuMOmkdyz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W7" sqref="CW7:DA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4562</v>
      </c>
      <c r="R7" s="783"/>
      <c r="S7" s="783"/>
      <c r="T7" s="783"/>
      <c r="U7" s="783"/>
      <c r="V7" s="783">
        <v>4369</v>
      </c>
      <c r="W7" s="783"/>
      <c r="X7" s="783"/>
      <c r="Y7" s="783"/>
      <c r="Z7" s="783"/>
      <c r="AA7" s="783">
        <v>193</v>
      </c>
      <c r="AB7" s="783"/>
      <c r="AC7" s="783"/>
      <c r="AD7" s="783"/>
      <c r="AE7" s="784"/>
      <c r="AF7" s="785">
        <v>73</v>
      </c>
      <c r="AG7" s="786"/>
      <c r="AH7" s="786"/>
      <c r="AI7" s="786"/>
      <c r="AJ7" s="787"/>
      <c r="AK7" s="822">
        <v>146</v>
      </c>
      <c r="AL7" s="823"/>
      <c r="AM7" s="823"/>
      <c r="AN7" s="823"/>
      <c r="AO7" s="823"/>
      <c r="AP7" s="823">
        <v>5408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574</v>
      </c>
      <c r="BT7" s="827"/>
      <c r="BU7" s="827"/>
      <c r="BV7" s="827"/>
      <c r="BW7" s="827"/>
      <c r="BX7" s="827"/>
      <c r="BY7" s="827"/>
      <c r="BZ7" s="827"/>
      <c r="CA7" s="827"/>
      <c r="CB7" s="827"/>
      <c r="CC7" s="827"/>
      <c r="CD7" s="827"/>
      <c r="CE7" s="827"/>
      <c r="CF7" s="827"/>
      <c r="CG7" s="828"/>
      <c r="CH7" s="819">
        <v>11</v>
      </c>
      <c r="CI7" s="820"/>
      <c r="CJ7" s="820"/>
      <c r="CK7" s="820"/>
      <c r="CL7" s="821"/>
      <c r="CM7" s="819">
        <v>27</v>
      </c>
      <c r="CN7" s="820"/>
      <c r="CO7" s="820"/>
      <c r="CP7" s="820"/>
      <c r="CQ7" s="821"/>
      <c r="CR7" s="819">
        <v>23</v>
      </c>
      <c r="CS7" s="820"/>
      <c r="CT7" s="820"/>
      <c r="CU7" s="820"/>
      <c r="CV7" s="821"/>
      <c r="CW7" s="819">
        <v>72</v>
      </c>
      <c r="CX7" s="820"/>
      <c r="CY7" s="820"/>
      <c r="CZ7" s="820"/>
      <c r="DA7" s="821"/>
      <c r="DB7" s="819">
        <v>39</v>
      </c>
      <c r="DC7" s="820"/>
      <c r="DD7" s="820"/>
      <c r="DE7" s="820"/>
      <c r="DF7" s="821"/>
      <c r="DG7" s="819" t="s">
        <v>571</v>
      </c>
      <c r="DH7" s="820"/>
      <c r="DI7" s="820"/>
      <c r="DJ7" s="820"/>
      <c r="DK7" s="821"/>
      <c r="DL7" s="819" t="s">
        <v>571</v>
      </c>
      <c r="DM7" s="820"/>
      <c r="DN7" s="820"/>
      <c r="DO7" s="820"/>
      <c r="DP7" s="821"/>
      <c r="DQ7" s="819" t="s">
        <v>571</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4562</v>
      </c>
      <c r="R23" s="842"/>
      <c r="S23" s="842"/>
      <c r="T23" s="842"/>
      <c r="U23" s="842"/>
      <c r="V23" s="842">
        <v>4369</v>
      </c>
      <c r="W23" s="842"/>
      <c r="X23" s="842"/>
      <c r="Y23" s="842"/>
      <c r="Z23" s="842"/>
      <c r="AA23" s="842">
        <v>193</v>
      </c>
      <c r="AB23" s="842"/>
      <c r="AC23" s="842"/>
      <c r="AD23" s="842"/>
      <c r="AE23" s="843"/>
      <c r="AF23" s="844">
        <v>73</v>
      </c>
      <c r="AG23" s="842"/>
      <c r="AH23" s="842"/>
      <c r="AI23" s="842"/>
      <c r="AJ23" s="845"/>
      <c r="AK23" s="846"/>
      <c r="AL23" s="847"/>
      <c r="AM23" s="847"/>
      <c r="AN23" s="847"/>
      <c r="AO23" s="847"/>
      <c r="AP23" s="842">
        <v>5408</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270</v>
      </c>
      <c r="R28" s="871"/>
      <c r="S28" s="871"/>
      <c r="T28" s="871"/>
      <c r="U28" s="871"/>
      <c r="V28" s="871">
        <v>269</v>
      </c>
      <c r="W28" s="871"/>
      <c r="X28" s="871"/>
      <c r="Y28" s="871"/>
      <c r="Z28" s="871"/>
      <c r="AA28" s="871">
        <v>1</v>
      </c>
      <c r="AB28" s="871"/>
      <c r="AC28" s="871"/>
      <c r="AD28" s="871"/>
      <c r="AE28" s="872"/>
      <c r="AF28" s="873">
        <v>1</v>
      </c>
      <c r="AG28" s="871"/>
      <c r="AH28" s="871"/>
      <c r="AI28" s="871"/>
      <c r="AJ28" s="874"/>
      <c r="AK28" s="875">
        <v>25</v>
      </c>
      <c r="AL28" s="866"/>
      <c r="AM28" s="866"/>
      <c r="AN28" s="866"/>
      <c r="AO28" s="866"/>
      <c r="AP28" s="866" t="s">
        <v>571</v>
      </c>
      <c r="AQ28" s="866"/>
      <c r="AR28" s="866"/>
      <c r="AS28" s="866"/>
      <c r="AT28" s="866"/>
      <c r="AU28" s="866" t="s">
        <v>571</v>
      </c>
      <c r="AV28" s="866"/>
      <c r="AW28" s="866"/>
      <c r="AX28" s="866"/>
      <c r="AY28" s="866"/>
      <c r="AZ28" s="867" t="s">
        <v>571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40</v>
      </c>
      <c r="R29" s="807"/>
      <c r="S29" s="807"/>
      <c r="T29" s="807"/>
      <c r="U29" s="807"/>
      <c r="V29" s="807">
        <v>40</v>
      </c>
      <c r="W29" s="807"/>
      <c r="X29" s="807"/>
      <c r="Y29" s="807"/>
      <c r="Z29" s="807"/>
      <c r="AA29" s="807">
        <v>0</v>
      </c>
      <c r="AB29" s="807"/>
      <c r="AC29" s="807"/>
      <c r="AD29" s="807"/>
      <c r="AE29" s="808"/>
      <c r="AF29" s="809">
        <v>0</v>
      </c>
      <c r="AG29" s="810"/>
      <c r="AH29" s="810"/>
      <c r="AI29" s="810"/>
      <c r="AJ29" s="811"/>
      <c r="AK29" s="878">
        <v>19</v>
      </c>
      <c r="AL29" s="879"/>
      <c r="AM29" s="879"/>
      <c r="AN29" s="879"/>
      <c r="AO29" s="879"/>
      <c r="AP29" s="879" t="s">
        <v>571</v>
      </c>
      <c r="AQ29" s="879"/>
      <c r="AR29" s="879"/>
      <c r="AS29" s="879"/>
      <c r="AT29" s="879"/>
      <c r="AU29" s="879" t="s">
        <v>571</v>
      </c>
      <c r="AV29" s="879"/>
      <c r="AW29" s="879"/>
      <c r="AX29" s="879"/>
      <c r="AY29" s="879"/>
      <c r="AZ29" s="880" t="s">
        <v>571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289</v>
      </c>
      <c r="R30" s="807"/>
      <c r="S30" s="807"/>
      <c r="T30" s="807"/>
      <c r="U30" s="807"/>
      <c r="V30" s="807">
        <v>286</v>
      </c>
      <c r="W30" s="807"/>
      <c r="X30" s="807"/>
      <c r="Y30" s="807"/>
      <c r="Z30" s="807"/>
      <c r="AA30" s="807">
        <v>3</v>
      </c>
      <c r="AB30" s="807"/>
      <c r="AC30" s="807"/>
      <c r="AD30" s="807"/>
      <c r="AE30" s="808"/>
      <c r="AF30" s="809">
        <v>3</v>
      </c>
      <c r="AG30" s="810"/>
      <c r="AH30" s="810"/>
      <c r="AI30" s="810"/>
      <c r="AJ30" s="811"/>
      <c r="AK30" s="878">
        <v>57</v>
      </c>
      <c r="AL30" s="879"/>
      <c r="AM30" s="879"/>
      <c r="AN30" s="879"/>
      <c r="AO30" s="879"/>
      <c r="AP30" s="879" t="s">
        <v>571</v>
      </c>
      <c r="AQ30" s="879"/>
      <c r="AR30" s="879"/>
      <c r="AS30" s="879"/>
      <c r="AT30" s="879"/>
      <c r="AU30" s="879" t="s">
        <v>571</v>
      </c>
      <c r="AV30" s="879"/>
      <c r="AW30" s="879"/>
      <c r="AX30" s="879"/>
      <c r="AY30" s="879"/>
      <c r="AZ30" s="880" t="s">
        <v>571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283</v>
      </c>
      <c r="R31" s="807"/>
      <c r="S31" s="807"/>
      <c r="T31" s="807"/>
      <c r="U31" s="807"/>
      <c r="V31" s="807">
        <v>281</v>
      </c>
      <c r="W31" s="807"/>
      <c r="X31" s="807"/>
      <c r="Y31" s="807"/>
      <c r="Z31" s="807"/>
      <c r="AA31" s="807">
        <v>2</v>
      </c>
      <c r="AB31" s="807"/>
      <c r="AC31" s="807"/>
      <c r="AD31" s="807"/>
      <c r="AE31" s="808"/>
      <c r="AF31" s="809">
        <v>2</v>
      </c>
      <c r="AG31" s="810"/>
      <c r="AH31" s="810"/>
      <c r="AI31" s="810"/>
      <c r="AJ31" s="811"/>
      <c r="AK31" s="878">
        <v>85</v>
      </c>
      <c r="AL31" s="879"/>
      <c r="AM31" s="879"/>
      <c r="AN31" s="879"/>
      <c r="AO31" s="879"/>
      <c r="AP31" s="879">
        <v>852</v>
      </c>
      <c r="AQ31" s="879"/>
      <c r="AR31" s="879"/>
      <c r="AS31" s="879"/>
      <c r="AT31" s="879"/>
      <c r="AU31" s="879">
        <v>570</v>
      </c>
      <c r="AV31" s="879"/>
      <c r="AW31" s="879"/>
      <c r="AX31" s="879"/>
      <c r="AY31" s="879"/>
      <c r="AZ31" s="880" t="s">
        <v>571</v>
      </c>
      <c r="BA31" s="880"/>
      <c r="BB31" s="880"/>
      <c r="BC31" s="880"/>
      <c r="BD31" s="880"/>
      <c r="BE31" s="876" t="s">
        <v>405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406</v>
      </c>
      <c r="C32" s="804"/>
      <c r="D32" s="804"/>
      <c r="E32" s="804"/>
      <c r="F32" s="804"/>
      <c r="G32" s="804"/>
      <c r="H32" s="804"/>
      <c r="I32" s="804"/>
      <c r="J32" s="804"/>
      <c r="K32" s="804"/>
      <c r="L32" s="804"/>
      <c r="M32" s="804"/>
      <c r="N32" s="804"/>
      <c r="O32" s="804"/>
      <c r="P32" s="805"/>
      <c r="Q32" s="806">
        <v>277</v>
      </c>
      <c r="R32" s="807"/>
      <c r="S32" s="807"/>
      <c r="T32" s="807"/>
      <c r="U32" s="807"/>
      <c r="V32" s="807">
        <v>275</v>
      </c>
      <c r="W32" s="807"/>
      <c r="X32" s="807"/>
      <c r="Y32" s="807"/>
      <c r="Z32" s="807"/>
      <c r="AA32" s="807">
        <v>2</v>
      </c>
      <c r="AB32" s="807"/>
      <c r="AC32" s="807"/>
      <c r="AD32" s="807"/>
      <c r="AE32" s="808"/>
      <c r="AF32" s="809">
        <v>2</v>
      </c>
      <c r="AG32" s="810"/>
      <c r="AH32" s="810"/>
      <c r="AI32" s="810"/>
      <c r="AJ32" s="811"/>
      <c r="AK32" s="878">
        <v>77</v>
      </c>
      <c r="AL32" s="879"/>
      <c r="AM32" s="879"/>
      <c r="AN32" s="879"/>
      <c r="AO32" s="879"/>
      <c r="AP32" s="879">
        <v>494</v>
      </c>
      <c r="AQ32" s="879"/>
      <c r="AR32" s="879"/>
      <c r="AS32" s="879"/>
      <c r="AT32" s="879"/>
      <c r="AU32" s="879">
        <v>387</v>
      </c>
      <c r="AV32" s="879"/>
      <c r="AW32" s="879"/>
      <c r="AX32" s="879"/>
      <c r="AY32" s="879"/>
      <c r="AZ32" s="880" t="s">
        <v>571</v>
      </c>
      <c r="BA32" s="880"/>
      <c r="BB32" s="880"/>
      <c r="BC32" s="880"/>
      <c r="BD32" s="880"/>
      <c r="BE32" s="876" t="s">
        <v>405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408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v>
      </c>
      <c r="AG63" s="890"/>
      <c r="AH63" s="890"/>
      <c r="AI63" s="890"/>
      <c r="AJ63" s="891"/>
      <c r="AK63" s="892"/>
      <c r="AL63" s="887"/>
      <c r="AM63" s="887"/>
      <c r="AN63" s="887"/>
      <c r="AO63" s="887"/>
      <c r="AP63" s="890">
        <v>1346</v>
      </c>
      <c r="AQ63" s="890"/>
      <c r="AR63" s="890"/>
      <c r="AS63" s="890"/>
      <c r="AT63" s="890"/>
      <c r="AU63" s="890">
        <v>957</v>
      </c>
      <c r="AV63" s="890"/>
      <c r="AW63" s="890"/>
      <c r="AX63" s="890"/>
      <c r="AY63" s="890"/>
      <c r="AZ63" s="894"/>
      <c r="BA63" s="894"/>
      <c r="BB63" s="894"/>
      <c r="BC63" s="894"/>
      <c r="BD63" s="894"/>
      <c r="BE63" s="895"/>
      <c r="BF63" s="895"/>
      <c r="BG63" s="895"/>
      <c r="BH63" s="895"/>
      <c r="BI63" s="896"/>
      <c r="BJ63" s="897" t="s">
        <v>129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410</v>
      </c>
      <c r="B66" s="789"/>
      <c r="C66" s="789"/>
      <c r="D66" s="789"/>
      <c r="E66" s="789"/>
      <c r="F66" s="789"/>
      <c r="G66" s="789"/>
      <c r="H66" s="789"/>
      <c r="I66" s="789"/>
      <c r="J66" s="789"/>
      <c r="K66" s="789"/>
      <c r="L66" s="789"/>
      <c r="M66" s="789"/>
      <c r="N66" s="789"/>
      <c r="O66" s="789"/>
      <c r="P66" s="790"/>
      <c r="Q66" s="765" t="s">
        <v>393</v>
      </c>
      <c r="R66" s="766"/>
      <c r="S66" s="766"/>
      <c r="T66" s="766"/>
      <c r="U66" s="767"/>
      <c r="V66" s="765" t="s">
        <v>394</v>
      </c>
      <c r="W66" s="766"/>
      <c r="X66" s="766"/>
      <c r="Y66" s="766"/>
      <c r="Z66" s="767"/>
      <c r="AA66" s="765" t="s">
        <v>411</v>
      </c>
      <c r="AB66" s="766"/>
      <c r="AC66" s="766"/>
      <c r="AD66" s="766"/>
      <c r="AE66" s="767"/>
      <c r="AF66" s="900" t="s">
        <v>396</v>
      </c>
      <c r="AG66" s="861"/>
      <c r="AH66" s="861"/>
      <c r="AI66" s="861"/>
      <c r="AJ66" s="901"/>
      <c r="AK66" s="765" t="s">
        <v>412</v>
      </c>
      <c r="AL66" s="789"/>
      <c r="AM66" s="789"/>
      <c r="AN66" s="789"/>
      <c r="AO66" s="790"/>
      <c r="AP66" s="765" t="s">
        <v>413</v>
      </c>
      <c r="AQ66" s="766"/>
      <c r="AR66" s="766"/>
      <c r="AS66" s="766"/>
      <c r="AT66" s="767"/>
      <c r="AU66" s="765" t="s">
        <v>414</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572</v>
      </c>
      <c r="C68" s="918"/>
      <c r="D68" s="918"/>
      <c r="E68" s="918"/>
      <c r="F68" s="918"/>
      <c r="G68" s="918"/>
      <c r="H68" s="918"/>
      <c r="I68" s="918"/>
      <c r="J68" s="918"/>
      <c r="K68" s="918"/>
      <c r="L68" s="918"/>
      <c r="M68" s="918"/>
      <c r="N68" s="918"/>
      <c r="O68" s="918"/>
      <c r="P68" s="919"/>
      <c r="Q68" s="920">
        <v>2265</v>
      </c>
      <c r="R68" s="914"/>
      <c r="S68" s="914"/>
      <c r="T68" s="914"/>
      <c r="U68" s="914"/>
      <c r="V68" s="914">
        <v>2217</v>
      </c>
      <c r="W68" s="914"/>
      <c r="X68" s="914"/>
      <c r="Y68" s="914"/>
      <c r="Z68" s="914"/>
      <c r="AA68" s="914">
        <v>48</v>
      </c>
      <c r="AB68" s="914"/>
      <c r="AC68" s="914"/>
      <c r="AD68" s="914"/>
      <c r="AE68" s="914"/>
      <c r="AF68" s="914">
        <v>48</v>
      </c>
      <c r="AG68" s="914"/>
      <c r="AH68" s="914"/>
      <c r="AI68" s="914"/>
      <c r="AJ68" s="914"/>
      <c r="AK68" s="914" t="s">
        <v>571</v>
      </c>
      <c r="AL68" s="914"/>
      <c r="AM68" s="914"/>
      <c r="AN68" s="914"/>
      <c r="AO68" s="914"/>
      <c r="AP68" s="914">
        <v>642</v>
      </c>
      <c r="AQ68" s="914"/>
      <c r="AR68" s="914"/>
      <c r="AS68" s="914"/>
      <c r="AT68" s="914"/>
      <c r="AU68" s="914">
        <v>58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573</v>
      </c>
      <c r="C69" s="922"/>
      <c r="D69" s="922"/>
      <c r="E69" s="922"/>
      <c r="F69" s="922"/>
      <c r="G69" s="922"/>
      <c r="H69" s="922"/>
      <c r="I69" s="922"/>
      <c r="J69" s="922"/>
      <c r="K69" s="922"/>
      <c r="L69" s="922"/>
      <c r="M69" s="922"/>
      <c r="N69" s="922"/>
      <c r="O69" s="922"/>
      <c r="P69" s="923"/>
      <c r="Q69" s="924">
        <v>30</v>
      </c>
      <c r="R69" s="879"/>
      <c r="S69" s="879"/>
      <c r="T69" s="879"/>
      <c r="U69" s="879"/>
      <c r="V69" s="879">
        <v>29</v>
      </c>
      <c r="W69" s="879"/>
      <c r="X69" s="879"/>
      <c r="Y69" s="879"/>
      <c r="Z69" s="879"/>
      <c r="AA69" s="879">
        <v>1</v>
      </c>
      <c r="AB69" s="879"/>
      <c r="AC69" s="879"/>
      <c r="AD69" s="879"/>
      <c r="AE69" s="879"/>
      <c r="AF69" s="879">
        <v>1</v>
      </c>
      <c r="AG69" s="879"/>
      <c r="AH69" s="879"/>
      <c r="AI69" s="879"/>
      <c r="AJ69" s="879"/>
      <c r="AK69" s="879" t="s">
        <v>571</v>
      </c>
      <c r="AL69" s="879"/>
      <c r="AM69" s="879"/>
      <c r="AN69" s="879"/>
      <c r="AO69" s="879"/>
      <c r="AP69" s="879" t="s">
        <v>571</v>
      </c>
      <c r="AQ69" s="879"/>
      <c r="AR69" s="879"/>
      <c r="AS69" s="879"/>
      <c r="AT69" s="879"/>
      <c r="AU69" s="879" t="s">
        <v>571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415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49</v>
      </c>
      <c r="AG88" s="890"/>
      <c r="AH88" s="890"/>
      <c r="AI88" s="890"/>
      <c r="AJ88" s="890"/>
      <c r="AK88" s="887"/>
      <c r="AL88" s="887"/>
      <c r="AM88" s="887"/>
      <c r="AN88" s="887"/>
      <c r="AO88" s="887"/>
      <c r="AP88" s="890">
        <v>642</v>
      </c>
      <c r="AQ88" s="890"/>
      <c r="AR88" s="890"/>
      <c r="AS88" s="890"/>
      <c r="AT88" s="890"/>
      <c r="AU88" s="890">
        <v>58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416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23</v>
      </c>
      <c r="CS102" s="898"/>
      <c r="CT102" s="898"/>
      <c r="CU102" s="898"/>
      <c r="CV102" s="941"/>
      <c r="CW102" s="940">
        <v>72</v>
      </c>
      <c r="CX102" s="898"/>
      <c r="CY102" s="898"/>
      <c r="CZ102" s="898"/>
      <c r="DA102" s="941"/>
      <c r="DB102" s="940">
        <v>39</v>
      </c>
      <c r="DC102" s="898"/>
      <c r="DD102" s="898"/>
      <c r="DE102" s="898"/>
      <c r="DF102" s="941"/>
      <c r="DG102" s="940" t="s">
        <v>571</v>
      </c>
      <c r="DH102" s="898"/>
      <c r="DI102" s="898"/>
      <c r="DJ102" s="898"/>
      <c r="DK102" s="941"/>
      <c r="DL102" s="940" t="s">
        <v>571</v>
      </c>
      <c r="DM102" s="898"/>
      <c r="DN102" s="898"/>
      <c r="DO102" s="898"/>
      <c r="DP102" s="941"/>
      <c r="DQ102" s="940" t="s">
        <v>571</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424</v>
      </c>
      <c r="AB109" s="943"/>
      <c r="AC109" s="943"/>
      <c r="AD109" s="943"/>
      <c r="AE109" s="944"/>
      <c r="AF109" s="942" t="s">
        <v>425</v>
      </c>
      <c r="AG109" s="943"/>
      <c r="AH109" s="943"/>
      <c r="AI109" s="943"/>
      <c r="AJ109" s="944"/>
      <c r="AK109" s="942" t="s">
        <v>305</v>
      </c>
      <c r="AL109" s="943"/>
      <c r="AM109" s="943"/>
      <c r="AN109" s="943"/>
      <c r="AO109" s="944"/>
      <c r="AP109" s="942" t="s">
        <v>426</v>
      </c>
      <c r="AQ109" s="943"/>
      <c r="AR109" s="943"/>
      <c r="AS109" s="943"/>
      <c r="AT109" s="945"/>
      <c r="AU109" s="962" t="s">
        <v>423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424</v>
      </c>
      <c r="BR109" s="943"/>
      <c r="BS109" s="943"/>
      <c r="BT109" s="943"/>
      <c r="BU109" s="944"/>
      <c r="BV109" s="942" t="s">
        <v>425</v>
      </c>
      <c r="BW109" s="943"/>
      <c r="BX109" s="943"/>
      <c r="BY109" s="943"/>
      <c r="BZ109" s="944"/>
      <c r="CA109" s="942" t="s">
        <v>305</v>
      </c>
      <c r="CB109" s="943"/>
      <c r="CC109" s="943"/>
      <c r="CD109" s="943"/>
      <c r="CE109" s="944"/>
      <c r="CF109" s="963" t="s">
        <v>426</v>
      </c>
      <c r="CG109" s="963"/>
      <c r="CH109" s="963"/>
      <c r="CI109" s="963"/>
      <c r="CJ109" s="963"/>
      <c r="CK109" s="942" t="s">
        <v>427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424</v>
      </c>
      <c r="DH109" s="943"/>
      <c r="DI109" s="943"/>
      <c r="DJ109" s="943"/>
      <c r="DK109" s="944"/>
      <c r="DL109" s="942" t="s">
        <v>425</v>
      </c>
      <c r="DM109" s="943"/>
      <c r="DN109" s="943"/>
      <c r="DO109" s="943"/>
      <c r="DP109" s="944"/>
      <c r="DQ109" s="942" t="s">
        <v>305</v>
      </c>
      <c r="DR109" s="943"/>
      <c r="DS109" s="943"/>
      <c r="DT109" s="943"/>
      <c r="DU109" s="944"/>
      <c r="DV109" s="942" t="s">
        <v>426</v>
      </c>
      <c r="DW109" s="943"/>
      <c r="DX109" s="943"/>
      <c r="DY109" s="943"/>
      <c r="DZ109" s="945"/>
    </row>
    <row r="110" spans="1:131" s="248" customFormat="1" ht="26.25" customHeight="1" x14ac:dyDescent="0.15">
      <c r="A110" s="946" t="s">
        <v>428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846180</v>
      </c>
      <c r="AB110" s="950"/>
      <c r="AC110" s="950"/>
      <c r="AD110" s="950"/>
      <c r="AE110" s="951"/>
      <c r="AF110" s="952">
        <v>849797</v>
      </c>
      <c r="AG110" s="950"/>
      <c r="AH110" s="950"/>
      <c r="AI110" s="950"/>
      <c r="AJ110" s="951"/>
      <c r="AK110" s="952">
        <v>778057</v>
      </c>
      <c r="AL110" s="950"/>
      <c r="AM110" s="950"/>
      <c r="AN110" s="950"/>
      <c r="AO110" s="951"/>
      <c r="AP110" s="953">
        <v>33.799999999999997</v>
      </c>
      <c r="AQ110" s="954"/>
      <c r="AR110" s="954"/>
      <c r="AS110" s="954"/>
      <c r="AT110" s="955"/>
      <c r="AU110" s="956" t="s">
        <v>73</v>
      </c>
      <c r="AV110" s="957"/>
      <c r="AW110" s="957"/>
      <c r="AX110" s="957"/>
      <c r="AY110" s="957"/>
      <c r="AZ110" s="998" t="s">
        <v>429</v>
      </c>
      <c r="BA110" s="947"/>
      <c r="BB110" s="947"/>
      <c r="BC110" s="947"/>
      <c r="BD110" s="947"/>
      <c r="BE110" s="947"/>
      <c r="BF110" s="947"/>
      <c r="BG110" s="947"/>
      <c r="BH110" s="947"/>
      <c r="BI110" s="947"/>
      <c r="BJ110" s="947"/>
      <c r="BK110" s="947"/>
      <c r="BL110" s="947"/>
      <c r="BM110" s="947"/>
      <c r="BN110" s="947"/>
      <c r="BO110" s="947"/>
      <c r="BP110" s="948"/>
      <c r="BQ110" s="984">
        <v>6294091</v>
      </c>
      <c r="BR110" s="985"/>
      <c r="BS110" s="985"/>
      <c r="BT110" s="985"/>
      <c r="BU110" s="985"/>
      <c r="BV110" s="985">
        <v>5775268</v>
      </c>
      <c r="BW110" s="985"/>
      <c r="BX110" s="985"/>
      <c r="BY110" s="985"/>
      <c r="BZ110" s="985"/>
      <c r="CA110" s="985">
        <v>5408360</v>
      </c>
      <c r="CB110" s="985"/>
      <c r="CC110" s="985"/>
      <c r="CD110" s="985"/>
      <c r="CE110" s="985"/>
      <c r="CF110" s="999">
        <v>235.2</v>
      </c>
      <c r="CG110" s="1000"/>
      <c r="CH110" s="1000"/>
      <c r="CI110" s="1000"/>
      <c r="CJ110" s="1000"/>
      <c r="CK110" s="1001" t="s">
        <v>430</v>
      </c>
      <c r="CL110" s="1002"/>
      <c r="CM110" s="981" t="s">
        <v>431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432</v>
      </c>
      <c r="DH110" s="985"/>
      <c r="DI110" s="985"/>
      <c r="DJ110" s="985"/>
      <c r="DK110" s="985"/>
      <c r="DL110" s="985" t="s">
        <v>432</v>
      </c>
      <c r="DM110" s="985"/>
      <c r="DN110" s="985"/>
      <c r="DO110" s="985"/>
      <c r="DP110" s="985"/>
      <c r="DQ110" s="985" t="s">
        <v>129</v>
      </c>
      <c r="DR110" s="985"/>
      <c r="DS110" s="985"/>
      <c r="DT110" s="985"/>
      <c r="DU110" s="985"/>
      <c r="DV110" s="986" t="s">
        <v>433</v>
      </c>
      <c r="DW110" s="986"/>
      <c r="DX110" s="986"/>
      <c r="DY110" s="986"/>
      <c r="DZ110" s="987"/>
    </row>
    <row r="111" spans="1:131" s="248" customFormat="1" ht="26.25" customHeight="1" x14ac:dyDescent="0.15">
      <c r="A111" s="988" t="s">
        <v>434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432</v>
      </c>
      <c r="AB111" s="992"/>
      <c r="AC111" s="992"/>
      <c r="AD111" s="992"/>
      <c r="AE111" s="993"/>
      <c r="AF111" s="994" t="s">
        <v>433</v>
      </c>
      <c r="AG111" s="992"/>
      <c r="AH111" s="992"/>
      <c r="AI111" s="992"/>
      <c r="AJ111" s="993"/>
      <c r="AK111" s="994" t="s">
        <v>433</v>
      </c>
      <c r="AL111" s="992"/>
      <c r="AM111" s="992"/>
      <c r="AN111" s="992"/>
      <c r="AO111" s="993"/>
      <c r="AP111" s="995" t="s">
        <v>433</v>
      </c>
      <c r="AQ111" s="996"/>
      <c r="AR111" s="996"/>
      <c r="AS111" s="996"/>
      <c r="AT111" s="997"/>
      <c r="AU111" s="958"/>
      <c r="AV111" s="959"/>
      <c r="AW111" s="959"/>
      <c r="AX111" s="959"/>
      <c r="AY111" s="959"/>
      <c r="AZ111" s="1007" t="s">
        <v>435</v>
      </c>
      <c r="BA111" s="1008"/>
      <c r="BB111" s="1008"/>
      <c r="BC111" s="1008"/>
      <c r="BD111" s="1008"/>
      <c r="BE111" s="1008"/>
      <c r="BF111" s="1008"/>
      <c r="BG111" s="1008"/>
      <c r="BH111" s="1008"/>
      <c r="BI111" s="1008"/>
      <c r="BJ111" s="1008"/>
      <c r="BK111" s="1008"/>
      <c r="BL111" s="1008"/>
      <c r="BM111" s="1008"/>
      <c r="BN111" s="1008"/>
      <c r="BO111" s="1008"/>
      <c r="BP111" s="1009"/>
      <c r="BQ111" s="977">
        <v>112788</v>
      </c>
      <c r="BR111" s="978"/>
      <c r="BS111" s="978"/>
      <c r="BT111" s="978"/>
      <c r="BU111" s="978"/>
      <c r="BV111" s="978">
        <v>104112</v>
      </c>
      <c r="BW111" s="978"/>
      <c r="BX111" s="978"/>
      <c r="BY111" s="978"/>
      <c r="BZ111" s="978"/>
      <c r="CA111" s="978">
        <v>95436</v>
      </c>
      <c r="CB111" s="978"/>
      <c r="CC111" s="978"/>
      <c r="CD111" s="978"/>
      <c r="CE111" s="978"/>
      <c r="CF111" s="972">
        <v>4.2</v>
      </c>
      <c r="CG111" s="973"/>
      <c r="CH111" s="973"/>
      <c r="CI111" s="973"/>
      <c r="CJ111" s="973"/>
      <c r="CK111" s="1003"/>
      <c r="CL111" s="1004"/>
      <c r="CM111" s="974" t="s">
        <v>436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433</v>
      </c>
      <c r="DH111" s="978"/>
      <c r="DI111" s="978"/>
      <c r="DJ111" s="978"/>
      <c r="DK111" s="978"/>
      <c r="DL111" s="978" t="s">
        <v>129</v>
      </c>
      <c r="DM111" s="978"/>
      <c r="DN111" s="978"/>
      <c r="DO111" s="978"/>
      <c r="DP111" s="978"/>
      <c r="DQ111" s="978" t="s">
        <v>129</v>
      </c>
      <c r="DR111" s="978"/>
      <c r="DS111" s="978"/>
      <c r="DT111" s="978"/>
      <c r="DU111" s="978"/>
      <c r="DV111" s="979" t="s">
        <v>432</v>
      </c>
      <c r="DW111" s="979"/>
      <c r="DX111" s="979"/>
      <c r="DY111" s="979"/>
      <c r="DZ111" s="980"/>
    </row>
    <row r="112" spans="1:131" s="248" customFormat="1" ht="26.25" customHeight="1" x14ac:dyDescent="0.15">
      <c r="A112" s="1010" t="s">
        <v>437</v>
      </c>
      <c r="B112" s="1011"/>
      <c r="C112" s="1008" t="s">
        <v>438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432</v>
      </c>
      <c r="AB112" s="1017"/>
      <c r="AC112" s="1017"/>
      <c r="AD112" s="1017"/>
      <c r="AE112" s="1018"/>
      <c r="AF112" s="1019" t="s">
        <v>129</v>
      </c>
      <c r="AG112" s="1017"/>
      <c r="AH112" s="1017"/>
      <c r="AI112" s="1017"/>
      <c r="AJ112" s="1018"/>
      <c r="AK112" s="1019" t="s">
        <v>129</v>
      </c>
      <c r="AL112" s="1017"/>
      <c r="AM112" s="1017"/>
      <c r="AN112" s="1017"/>
      <c r="AO112" s="1018"/>
      <c r="AP112" s="1020" t="s">
        <v>433</v>
      </c>
      <c r="AQ112" s="1021"/>
      <c r="AR112" s="1021"/>
      <c r="AS112" s="1021"/>
      <c r="AT112" s="1022"/>
      <c r="AU112" s="958"/>
      <c r="AV112" s="959"/>
      <c r="AW112" s="959"/>
      <c r="AX112" s="959"/>
      <c r="AY112" s="959"/>
      <c r="AZ112" s="1007" t="s">
        <v>439</v>
      </c>
      <c r="BA112" s="1008"/>
      <c r="BB112" s="1008"/>
      <c r="BC112" s="1008"/>
      <c r="BD112" s="1008"/>
      <c r="BE112" s="1008"/>
      <c r="BF112" s="1008"/>
      <c r="BG112" s="1008"/>
      <c r="BH112" s="1008"/>
      <c r="BI112" s="1008"/>
      <c r="BJ112" s="1008"/>
      <c r="BK112" s="1008"/>
      <c r="BL112" s="1008"/>
      <c r="BM112" s="1008"/>
      <c r="BN112" s="1008"/>
      <c r="BO112" s="1008"/>
      <c r="BP112" s="1009"/>
      <c r="BQ112" s="977">
        <v>1062737</v>
      </c>
      <c r="BR112" s="978"/>
      <c r="BS112" s="978"/>
      <c r="BT112" s="978"/>
      <c r="BU112" s="978"/>
      <c r="BV112" s="978">
        <v>1000299</v>
      </c>
      <c r="BW112" s="978"/>
      <c r="BX112" s="978"/>
      <c r="BY112" s="978"/>
      <c r="BZ112" s="978"/>
      <c r="CA112" s="978">
        <v>956501</v>
      </c>
      <c r="CB112" s="978"/>
      <c r="CC112" s="978"/>
      <c r="CD112" s="978"/>
      <c r="CE112" s="978"/>
      <c r="CF112" s="972">
        <v>41.6</v>
      </c>
      <c r="CG112" s="973"/>
      <c r="CH112" s="973"/>
      <c r="CI112" s="973"/>
      <c r="CJ112" s="973"/>
      <c r="CK112" s="1003"/>
      <c r="CL112" s="1004"/>
      <c r="CM112" s="974" t="s">
        <v>440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433</v>
      </c>
      <c r="DH112" s="978"/>
      <c r="DI112" s="978"/>
      <c r="DJ112" s="978"/>
      <c r="DK112" s="978"/>
      <c r="DL112" s="978" t="s">
        <v>433</v>
      </c>
      <c r="DM112" s="978"/>
      <c r="DN112" s="978"/>
      <c r="DO112" s="978"/>
      <c r="DP112" s="978"/>
      <c r="DQ112" s="978" t="s">
        <v>432</v>
      </c>
      <c r="DR112" s="978"/>
      <c r="DS112" s="978"/>
      <c r="DT112" s="978"/>
      <c r="DU112" s="978"/>
      <c r="DV112" s="979" t="s">
        <v>433</v>
      </c>
      <c r="DW112" s="979"/>
      <c r="DX112" s="979"/>
      <c r="DY112" s="979"/>
      <c r="DZ112" s="980"/>
    </row>
    <row r="113" spans="1:130" s="248" customFormat="1" ht="26.25" customHeight="1" x14ac:dyDescent="0.15">
      <c r="A113" s="1012"/>
      <c r="B113" s="1013"/>
      <c r="C113" s="1008" t="s">
        <v>441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98669</v>
      </c>
      <c r="AB113" s="992"/>
      <c r="AC113" s="992"/>
      <c r="AD113" s="992"/>
      <c r="AE113" s="993"/>
      <c r="AF113" s="994">
        <v>99908</v>
      </c>
      <c r="AG113" s="992"/>
      <c r="AH113" s="992"/>
      <c r="AI113" s="992"/>
      <c r="AJ113" s="993"/>
      <c r="AK113" s="994">
        <v>87423</v>
      </c>
      <c r="AL113" s="992"/>
      <c r="AM113" s="992"/>
      <c r="AN113" s="992"/>
      <c r="AO113" s="993"/>
      <c r="AP113" s="995">
        <v>3.8</v>
      </c>
      <c r="AQ113" s="996"/>
      <c r="AR113" s="996"/>
      <c r="AS113" s="996"/>
      <c r="AT113" s="997"/>
      <c r="AU113" s="958"/>
      <c r="AV113" s="959"/>
      <c r="AW113" s="959"/>
      <c r="AX113" s="959"/>
      <c r="AY113" s="959"/>
      <c r="AZ113" s="1007" t="s">
        <v>442</v>
      </c>
      <c r="BA113" s="1008"/>
      <c r="BB113" s="1008"/>
      <c r="BC113" s="1008"/>
      <c r="BD113" s="1008"/>
      <c r="BE113" s="1008"/>
      <c r="BF113" s="1008"/>
      <c r="BG113" s="1008"/>
      <c r="BH113" s="1008"/>
      <c r="BI113" s="1008"/>
      <c r="BJ113" s="1008"/>
      <c r="BK113" s="1008"/>
      <c r="BL113" s="1008"/>
      <c r="BM113" s="1008"/>
      <c r="BN113" s="1008"/>
      <c r="BO113" s="1008"/>
      <c r="BP113" s="1009"/>
      <c r="BQ113" s="977">
        <v>78812</v>
      </c>
      <c r="BR113" s="978"/>
      <c r="BS113" s="978"/>
      <c r="BT113" s="978"/>
      <c r="BU113" s="978"/>
      <c r="BV113" s="978">
        <v>67077</v>
      </c>
      <c r="BW113" s="978"/>
      <c r="BX113" s="978"/>
      <c r="BY113" s="978"/>
      <c r="BZ113" s="978"/>
      <c r="CA113" s="978">
        <v>58387</v>
      </c>
      <c r="CB113" s="978"/>
      <c r="CC113" s="978"/>
      <c r="CD113" s="978"/>
      <c r="CE113" s="978"/>
      <c r="CF113" s="972">
        <v>2.5</v>
      </c>
      <c r="CG113" s="973"/>
      <c r="CH113" s="973"/>
      <c r="CI113" s="973"/>
      <c r="CJ113" s="973"/>
      <c r="CK113" s="1003"/>
      <c r="CL113" s="1004"/>
      <c r="CM113" s="974" t="s">
        <v>443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433</v>
      </c>
      <c r="DH113" s="1017"/>
      <c r="DI113" s="1017"/>
      <c r="DJ113" s="1017"/>
      <c r="DK113" s="1018"/>
      <c r="DL113" s="1019" t="s">
        <v>129</v>
      </c>
      <c r="DM113" s="1017"/>
      <c r="DN113" s="1017"/>
      <c r="DO113" s="1017"/>
      <c r="DP113" s="1018"/>
      <c r="DQ113" s="1019" t="s">
        <v>432</v>
      </c>
      <c r="DR113" s="1017"/>
      <c r="DS113" s="1017"/>
      <c r="DT113" s="1017"/>
      <c r="DU113" s="1018"/>
      <c r="DV113" s="1020" t="s">
        <v>129</v>
      </c>
      <c r="DW113" s="1021"/>
      <c r="DX113" s="1021"/>
      <c r="DY113" s="1021"/>
      <c r="DZ113" s="1022"/>
    </row>
    <row r="114" spans="1:130" s="248" customFormat="1" ht="26.25" customHeight="1" x14ac:dyDescent="0.15">
      <c r="A114" s="1012"/>
      <c r="B114" s="1013"/>
      <c r="C114" s="1008" t="s">
        <v>444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13006</v>
      </c>
      <c r="AB114" s="1017"/>
      <c r="AC114" s="1017"/>
      <c r="AD114" s="1017"/>
      <c r="AE114" s="1018"/>
      <c r="AF114" s="1019">
        <v>12997</v>
      </c>
      <c r="AG114" s="1017"/>
      <c r="AH114" s="1017"/>
      <c r="AI114" s="1017"/>
      <c r="AJ114" s="1018"/>
      <c r="AK114" s="1019">
        <v>13076</v>
      </c>
      <c r="AL114" s="1017"/>
      <c r="AM114" s="1017"/>
      <c r="AN114" s="1017"/>
      <c r="AO114" s="1018"/>
      <c r="AP114" s="1020">
        <v>0.6</v>
      </c>
      <c r="AQ114" s="1021"/>
      <c r="AR114" s="1021"/>
      <c r="AS114" s="1021"/>
      <c r="AT114" s="1022"/>
      <c r="AU114" s="958"/>
      <c r="AV114" s="959"/>
      <c r="AW114" s="959"/>
      <c r="AX114" s="959"/>
      <c r="AY114" s="959"/>
      <c r="AZ114" s="1007" t="s">
        <v>445</v>
      </c>
      <c r="BA114" s="1008"/>
      <c r="BB114" s="1008"/>
      <c r="BC114" s="1008"/>
      <c r="BD114" s="1008"/>
      <c r="BE114" s="1008"/>
      <c r="BF114" s="1008"/>
      <c r="BG114" s="1008"/>
      <c r="BH114" s="1008"/>
      <c r="BI114" s="1008"/>
      <c r="BJ114" s="1008"/>
      <c r="BK114" s="1008"/>
      <c r="BL114" s="1008"/>
      <c r="BM114" s="1008"/>
      <c r="BN114" s="1008"/>
      <c r="BO114" s="1008"/>
      <c r="BP114" s="1009"/>
      <c r="BQ114" s="977">
        <v>307516</v>
      </c>
      <c r="BR114" s="978"/>
      <c r="BS114" s="978"/>
      <c r="BT114" s="978"/>
      <c r="BU114" s="978"/>
      <c r="BV114" s="978">
        <v>313887</v>
      </c>
      <c r="BW114" s="978"/>
      <c r="BX114" s="978"/>
      <c r="BY114" s="978"/>
      <c r="BZ114" s="978"/>
      <c r="CA114" s="978">
        <v>284931</v>
      </c>
      <c r="CB114" s="978"/>
      <c r="CC114" s="978"/>
      <c r="CD114" s="978"/>
      <c r="CE114" s="978"/>
      <c r="CF114" s="972">
        <v>12.4</v>
      </c>
      <c r="CG114" s="973"/>
      <c r="CH114" s="973"/>
      <c r="CI114" s="973"/>
      <c r="CJ114" s="973"/>
      <c r="CK114" s="1003"/>
      <c r="CL114" s="1004"/>
      <c r="CM114" s="974" t="s">
        <v>446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432</v>
      </c>
      <c r="DH114" s="1017"/>
      <c r="DI114" s="1017"/>
      <c r="DJ114" s="1017"/>
      <c r="DK114" s="1018"/>
      <c r="DL114" s="1019" t="s">
        <v>433</v>
      </c>
      <c r="DM114" s="1017"/>
      <c r="DN114" s="1017"/>
      <c r="DO114" s="1017"/>
      <c r="DP114" s="1018"/>
      <c r="DQ114" s="1019" t="s">
        <v>432</v>
      </c>
      <c r="DR114" s="1017"/>
      <c r="DS114" s="1017"/>
      <c r="DT114" s="1017"/>
      <c r="DU114" s="1018"/>
      <c r="DV114" s="1020" t="s">
        <v>433</v>
      </c>
      <c r="DW114" s="1021"/>
      <c r="DX114" s="1021"/>
      <c r="DY114" s="1021"/>
      <c r="DZ114" s="1022"/>
    </row>
    <row r="115" spans="1:130" s="248" customFormat="1" ht="26.25" customHeight="1" x14ac:dyDescent="0.15">
      <c r="A115" s="1012"/>
      <c r="B115" s="1013"/>
      <c r="C115" s="1008" t="s">
        <v>447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36081</v>
      </c>
      <c r="AB115" s="992"/>
      <c r="AC115" s="992"/>
      <c r="AD115" s="992"/>
      <c r="AE115" s="993"/>
      <c r="AF115" s="994">
        <v>45840</v>
      </c>
      <c r="AG115" s="992"/>
      <c r="AH115" s="992"/>
      <c r="AI115" s="992"/>
      <c r="AJ115" s="993"/>
      <c r="AK115" s="994">
        <v>46226</v>
      </c>
      <c r="AL115" s="992"/>
      <c r="AM115" s="992"/>
      <c r="AN115" s="992"/>
      <c r="AO115" s="993"/>
      <c r="AP115" s="995">
        <v>2</v>
      </c>
      <c r="AQ115" s="996"/>
      <c r="AR115" s="996"/>
      <c r="AS115" s="996"/>
      <c r="AT115" s="997"/>
      <c r="AU115" s="958"/>
      <c r="AV115" s="959"/>
      <c r="AW115" s="959"/>
      <c r="AX115" s="959"/>
      <c r="AY115" s="959"/>
      <c r="AZ115" s="1007" t="s">
        <v>448</v>
      </c>
      <c r="BA115" s="1008"/>
      <c r="BB115" s="1008"/>
      <c r="BC115" s="1008"/>
      <c r="BD115" s="1008"/>
      <c r="BE115" s="1008"/>
      <c r="BF115" s="1008"/>
      <c r="BG115" s="1008"/>
      <c r="BH115" s="1008"/>
      <c r="BI115" s="1008"/>
      <c r="BJ115" s="1008"/>
      <c r="BK115" s="1008"/>
      <c r="BL115" s="1008"/>
      <c r="BM115" s="1008"/>
      <c r="BN115" s="1008"/>
      <c r="BO115" s="1008"/>
      <c r="BP115" s="1009"/>
      <c r="BQ115" s="977" t="s">
        <v>129</v>
      </c>
      <c r="BR115" s="978"/>
      <c r="BS115" s="978"/>
      <c r="BT115" s="978"/>
      <c r="BU115" s="978"/>
      <c r="BV115" s="978" t="s">
        <v>433</v>
      </c>
      <c r="BW115" s="978"/>
      <c r="BX115" s="978"/>
      <c r="BY115" s="978"/>
      <c r="BZ115" s="978"/>
      <c r="CA115" s="978" t="s">
        <v>129</v>
      </c>
      <c r="CB115" s="978"/>
      <c r="CC115" s="978"/>
      <c r="CD115" s="978"/>
      <c r="CE115" s="978"/>
      <c r="CF115" s="972" t="s">
        <v>433</v>
      </c>
      <c r="CG115" s="973"/>
      <c r="CH115" s="973"/>
      <c r="CI115" s="973"/>
      <c r="CJ115" s="973"/>
      <c r="CK115" s="1003"/>
      <c r="CL115" s="1004"/>
      <c r="CM115" s="1007" t="s">
        <v>449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129</v>
      </c>
      <c r="DH115" s="1017"/>
      <c r="DI115" s="1017"/>
      <c r="DJ115" s="1017"/>
      <c r="DK115" s="1018"/>
      <c r="DL115" s="1019" t="s">
        <v>432</v>
      </c>
      <c r="DM115" s="1017"/>
      <c r="DN115" s="1017"/>
      <c r="DO115" s="1017"/>
      <c r="DP115" s="1018"/>
      <c r="DQ115" s="1019" t="s">
        <v>433</v>
      </c>
      <c r="DR115" s="1017"/>
      <c r="DS115" s="1017"/>
      <c r="DT115" s="1017"/>
      <c r="DU115" s="1018"/>
      <c r="DV115" s="1020" t="s">
        <v>433</v>
      </c>
      <c r="DW115" s="1021"/>
      <c r="DX115" s="1021"/>
      <c r="DY115" s="1021"/>
      <c r="DZ115" s="1022"/>
    </row>
    <row r="116" spans="1:130" s="248" customFormat="1" ht="26.25" customHeight="1" x14ac:dyDescent="0.15">
      <c r="A116" s="1014"/>
      <c r="B116" s="1015"/>
      <c r="C116" s="1023" t="s">
        <v>450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19</v>
      </c>
      <c r="AB116" s="1017"/>
      <c r="AC116" s="1017"/>
      <c r="AD116" s="1017"/>
      <c r="AE116" s="1018"/>
      <c r="AF116" s="1019">
        <v>13</v>
      </c>
      <c r="AG116" s="1017"/>
      <c r="AH116" s="1017"/>
      <c r="AI116" s="1017"/>
      <c r="AJ116" s="1018"/>
      <c r="AK116" s="1019">
        <v>16</v>
      </c>
      <c r="AL116" s="1017"/>
      <c r="AM116" s="1017"/>
      <c r="AN116" s="1017"/>
      <c r="AO116" s="1018"/>
      <c r="AP116" s="1020">
        <v>0</v>
      </c>
      <c r="AQ116" s="1021"/>
      <c r="AR116" s="1021"/>
      <c r="AS116" s="1021"/>
      <c r="AT116" s="1022"/>
      <c r="AU116" s="958"/>
      <c r="AV116" s="959"/>
      <c r="AW116" s="959"/>
      <c r="AX116" s="959"/>
      <c r="AY116" s="959"/>
      <c r="AZ116" s="1025" t="s">
        <v>451</v>
      </c>
      <c r="BA116" s="1026"/>
      <c r="BB116" s="1026"/>
      <c r="BC116" s="1026"/>
      <c r="BD116" s="1026"/>
      <c r="BE116" s="1026"/>
      <c r="BF116" s="1026"/>
      <c r="BG116" s="1026"/>
      <c r="BH116" s="1026"/>
      <c r="BI116" s="1026"/>
      <c r="BJ116" s="1026"/>
      <c r="BK116" s="1026"/>
      <c r="BL116" s="1026"/>
      <c r="BM116" s="1026"/>
      <c r="BN116" s="1026"/>
      <c r="BO116" s="1026"/>
      <c r="BP116" s="1027"/>
      <c r="BQ116" s="977" t="s">
        <v>432</v>
      </c>
      <c r="BR116" s="978"/>
      <c r="BS116" s="978"/>
      <c r="BT116" s="978"/>
      <c r="BU116" s="978"/>
      <c r="BV116" s="978" t="s">
        <v>129</v>
      </c>
      <c r="BW116" s="978"/>
      <c r="BX116" s="978"/>
      <c r="BY116" s="978"/>
      <c r="BZ116" s="978"/>
      <c r="CA116" s="978" t="s">
        <v>433</v>
      </c>
      <c r="CB116" s="978"/>
      <c r="CC116" s="978"/>
      <c r="CD116" s="978"/>
      <c r="CE116" s="978"/>
      <c r="CF116" s="972" t="s">
        <v>433</v>
      </c>
      <c r="CG116" s="973"/>
      <c r="CH116" s="973"/>
      <c r="CI116" s="973"/>
      <c r="CJ116" s="973"/>
      <c r="CK116" s="1003"/>
      <c r="CL116" s="1004"/>
      <c r="CM116" s="974" t="s">
        <v>452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112788</v>
      </c>
      <c r="DH116" s="1017"/>
      <c r="DI116" s="1017"/>
      <c r="DJ116" s="1017"/>
      <c r="DK116" s="1018"/>
      <c r="DL116" s="1019">
        <v>104112</v>
      </c>
      <c r="DM116" s="1017"/>
      <c r="DN116" s="1017"/>
      <c r="DO116" s="1017"/>
      <c r="DP116" s="1018"/>
      <c r="DQ116" s="1019">
        <v>95436</v>
      </c>
      <c r="DR116" s="1017"/>
      <c r="DS116" s="1017"/>
      <c r="DT116" s="1017"/>
      <c r="DU116" s="1018"/>
      <c r="DV116" s="1020">
        <v>4.2</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453</v>
      </c>
      <c r="Z117" s="944"/>
      <c r="AA117" s="1034">
        <v>993955</v>
      </c>
      <c r="AB117" s="1035"/>
      <c r="AC117" s="1035"/>
      <c r="AD117" s="1035"/>
      <c r="AE117" s="1036"/>
      <c r="AF117" s="1037">
        <v>1008555</v>
      </c>
      <c r="AG117" s="1035"/>
      <c r="AH117" s="1035"/>
      <c r="AI117" s="1035"/>
      <c r="AJ117" s="1036"/>
      <c r="AK117" s="1037">
        <v>924798</v>
      </c>
      <c r="AL117" s="1035"/>
      <c r="AM117" s="1035"/>
      <c r="AN117" s="1035"/>
      <c r="AO117" s="1036"/>
      <c r="AP117" s="1038"/>
      <c r="AQ117" s="1039"/>
      <c r="AR117" s="1039"/>
      <c r="AS117" s="1039"/>
      <c r="AT117" s="1040"/>
      <c r="AU117" s="958"/>
      <c r="AV117" s="959"/>
      <c r="AW117" s="959"/>
      <c r="AX117" s="959"/>
      <c r="AY117" s="959"/>
      <c r="AZ117" s="1025" t="s">
        <v>454</v>
      </c>
      <c r="BA117" s="1026"/>
      <c r="BB117" s="1026"/>
      <c r="BC117" s="1026"/>
      <c r="BD117" s="1026"/>
      <c r="BE117" s="1026"/>
      <c r="BF117" s="1026"/>
      <c r="BG117" s="1026"/>
      <c r="BH117" s="1026"/>
      <c r="BI117" s="1026"/>
      <c r="BJ117" s="1026"/>
      <c r="BK117" s="1026"/>
      <c r="BL117" s="1026"/>
      <c r="BM117" s="1026"/>
      <c r="BN117" s="1026"/>
      <c r="BO117" s="1026"/>
      <c r="BP117" s="1027"/>
      <c r="BQ117" s="977" t="s">
        <v>432</v>
      </c>
      <c r="BR117" s="978"/>
      <c r="BS117" s="978"/>
      <c r="BT117" s="978"/>
      <c r="BU117" s="978"/>
      <c r="BV117" s="978" t="s">
        <v>433</v>
      </c>
      <c r="BW117" s="978"/>
      <c r="BX117" s="978"/>
      <c r="BY117" s="978"/>
      <c r="BZ117" s="978"/>
      <c r="CA117" s="978" t="s">
        <v>129</v>
      </c>
      <c r="CB117" s="978"/>
      <c r="CC117" s="978"/>
      <c r="CD117" s="978"/>
      <c r="CE117" s="978"/>
      <c r="CF117" s="972" t="s">
        <v>433</v>
      </c>
      <c r="CG117" s="973"/>
      <c r="CH117" s="973"/>
      <c r="CI117" s="973"/>
      <c r="CJ117" s="973"/>
      <c r="CK117" s="1003"/>
      <c r="CL117" s="1004"/>
      <c r="CM117" s="974" t="s">
        <v>455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432</v>
      </c>
      <c r="DH117" s="1017"/>
      <c r="DI117" s="1017"/>
      <c r="DJ117" s="1017"/>
      <c r="DK117" s="1018"/>
      <c r="DL117" s="1019" t="s">
        <v>433</v>
      </c>
      <c r="DM117" s="1017"/>
      <c r="DN117" s="1017"/>
      <c r="DO117" s="1017"/>
      <c r="DP117" s="1018"/>
      <c r="DQ117" s="1019" t="s">
        <v>433</v>
      </c>
      <c r="DR117" s="1017"/>
      <c r="DS117" s="1017"/>
      <c r="DT117" s="1017"/>
      <c r="DU117" s="1018"/>
      <c r="DV117" s="1020" t="s">
        <v>433</v>
      </c>
      <c r="DW117" s="1021"/>
      <c r="DX117" s="1021"/>
      <c r="DY117" s="1021"/>
      <c r="DZ117" s="1022"/>
    </row>
    <row r="118" spans="1:130" s="248" customFormat="1" ht="26.25" customHeight="1" x14ac:dyDescent="0.15">
      <c r="A118" s="962" t="s">
        <v>427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424</v>
      </c>
      <c r="AB118" s="943"/>
      <c r="AC118" s="943"/>
      <c r="AD118" s="943"/>
      <c r="AE118" s="944"/>
      <c r="AF118" s="942" t="s">
        <v>425</v>
      </c>
      <c r="AG118" s="943"/>
      <c r="AH118" s="943"/>
      <c r="AI118" s="943"/>
      <c r="AJ118" s="944"/>
      <c r="AK118" s="942" t="s">
        <v>305</v>
      </c>
      <c r="AL118" s="943"/>
      <c r="AM118" s="943"/>
      <c r="AN118" s="943"/>
      <c r="AO118" s="944"/>
      <c r="AP118" s="1029" t="s">
        <v>426</v>
      </c>
      <c r="AQ118" s="1030"/>
      <c r="AR118" s="1030"/>
      <c r="AS118" s="1030"/>
      <c r="AT118" s="1031"/>
      <c r="AU118" s="958"/>
      <c r="AV118" s="959"/>
      <c r="AW118" s="959"/>
      <c r="AX118" s="959"/>
      <c r="AY118" s="959"/>
      <c r="AZ118" s="1032" t="s">
        <v>456</v>
      </c>
      <c r="BA118" s="1023"/>
      <c r="BB118" s="1023"/>
      <c r="BC118" s="1023"/>
      <c r="BD118" s="1023"/>
      <c r="BE118" s="1023"/>
      <c r="BF118" s="1023"/>
      <c r="BG118" s="1023"/>
      <c r="BH118" s="1023"/>
      <c r="BI118" s="1023"/>
      <c r="BJ118" s="1023"/>
      <c r="BK118" s="1023"/>
      <c r="BL118" s="1023"/>
      <c r="BM118" s="1023"/>
      <c r="BN118" s="1023"/>
      <c r="BO118" s="1023"/>
      <c r="BP118" s="1024"/>
      <c r="BQ118" s="1055" t="s">
        <v>433</v>
      </c>
      <c r="BR118" s="1056"/>
      <c r="BS118" s="1056"/>
      <c r="BT118" s="1056"/>
      <c r="BU118" s="1056"/>
      <c r="BV118" s="1056" t="s">
        <v>129</v>
      </c>
      <c r="BW118" s="1056"/>
      <c r="BX118" s="1056"/>
      <c r="BY118" s="1056"/>
      <c r="BZ118" s="1056"/>
      <c r="CA118" s="1056" t="s">
        <v>432</v>
      </c>
      <c r="CB118" s="1056"/>
      <c r="CC118" s="1056"/>
      <c r="CD118" s="1056"/>
      <c r="CE118" s="1056"/>
      <c r="CF118" s="972" t="s">
        <v>129</v>
      </c>
      <c r="CG118" s="973"/>
      <c r="CH118" s="973"/>
      <c r="CI118" s="973"/>
      <c r="CJ118" s="973"/>
      <c r="CK118" s="1003"/>
      <c r="CL118" s="1004"/>
      <c r="CM118" s="974" t="s">
        <v>457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129</v>
      </c>
      <c r="DH118" s="1017"/>
      <c r="DI118" s="1017"/>
      <c r="DJ118" s="1017"/>
      <c r="DK118" s="1018"/>
      <c r="DL118" s="1019" t="s">
        <v>433</v>
      </c>
      <c r="DM118" s="1017"/>
      <c r="DN118" s="1017"/>
      <c r="DO118" s="1017"/>
      <c r="DP118" s="1018"/>
      <c r="DQ118" s="1019" t="s">
        <v>433</v>
      </c>
      <c r="DR118" s="1017"/>
      <c r="DS118" s="1017"/>
      <c r="DT118" s="1017"/>
      <c r="DU118" s="1018"/>
      <c r="DV118" s="1020" t="s">
        <v>129</v>
      </c>
      <c r="DW118" s="1021"/>
      <c r="DX118" s="1021"/>
      <c r="DY118" s="1021"/>
      <c r="DZ118" s="1022"/>
    </row>
    <row r="119" spans="1:130" s="248" customFormat="1" ht="26.25" customHeight="1" x14ac:dyDescent="0.15">
      <c r="A119" s="1116" t="s">
        <v>430</v>
      </c>
      <c r="B119" s="1002"/>
      <c r="C119" s="981" t="s">
        <v>431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432</v>
      </c>
      <c r="AB119" s="950"/>
      <c r="AC119" s="950"/>
      <c r="AD119" s="950"/>
      <c r="AE119" s="951"/>
      <c r="AF119" s="952" t="s">
        <v>432</v>
      </c>
      <c r="AG119" s="950"/>
      <c r="AH119" s="950"/>
      <c r="AI119" s="950"/>
      <c r="AJ119" s="951"/>
      <c r="AK119" s="952" t="s">
        <v>432</v>
      </c>
      <c r="AL119" s="950"/>
      <c r="AM119" s="950"/>
      <c r="AN119" s="950"/>
      <c r="AO119" s="951"/>
      <c r="AP119" s="953" t="s">
        <v>129</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458</v>
      </c>
      <c r="BP119" s="1064"/>
      <c r="BQ119" s="1055">
        <v>7855944</v>
      </c>
      <c r="BR119" s="1056"/>
      <c r="BS119" s="1056"/>
      <c r="BT119" s="1056"/>
      <c r="BU119" s="1056"/>
      <c r="BV119" s="1056">
        <v>7260643</v>
      </c>
      <c r="BW119" s="1056"/>
      <c r="BX119" s="1056"/>
      <c r="BY119" s="1056"/>
      <c r="BZ119" s="1056"/>
      <c r="CA119" s="1056">
        <v>6803615</v>
      </c>
      <c r="CB119" s="1056"/>
      <c r="CC119" s="1056"/>
      <c r="CD119" s="1056"/>
      <c r="CE119" s="1056"/>
      <c r="CF119" s="1057"/>
      <c r="CG119" s="1058"/>
      <c r="CH119" s="1058"/>
      <c r="CI119" s="1058"/>
      <c r="CJ119" s="1059"/>
      <c r="CK119" s="1005"/>
      <c r="CL119" s="1006"/>
      <c r="CM119" s="1060" t="s">
        <v>459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433</v>
      </c>
      <c r="DH119" s="1042"/>
      <c r="DI119" s="1042"/>
      <c r="DJ119" s="1042"/>
      <c r="DK119" s="1043"/>
      <c r="DL119" s="1041" t="s">
        <v>433</v>
      </c>
      <c r="DM119" s="1042"/>
      <c r="DN119" s="1042"/>
      <c r="DO119" s="1042"/>
      <c r="DP119" s="1043"/>
      <c r="DQ119" s="1041" t="s">
        <v>432</v>
      </c>
      <c r="DR119" s="1042"/>
      <c r="DS119" s="1042"/>
      <c r="DT119" s="1042"/>
      <c r="DU119" s="1043"/>
      <c r="DV119" s="1044" t="s">
        <v>433</v>
      </c>
      <c r="DW119" s="1045"/>
      <c r="DX119" s="1045"/>
      <c r="DY119" s="1045"/>
      <c r="DZ119" s="1046"/>
    </row>
    <row r="120" spans="1:130" s="248" customFormat="1" ht="26.25" customHeight="1" x14ac:dyDescent="0.15">
      <c r="A120" s="1117"/>
      <c r="B120" s="1004"/>
      <c r="C120" s="974" t="s">
        <v>436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433</v>
      </c>
      <c r="AB120" s="1017"/>
      <c r="AC120" s="1017"/>
      <c r="AD120" s="1017"/>
      <c r="AE120" s="1018"/>
      <c r="AF120" s="1019" t="s">
        <v>432</v>
      </c>
      <c r="AG120" s="1017"/>
      <c r="AH120" s="1017"/>
      <c r="AI120" s="1017"/>
      <c r="AJ120" s="1018"/>
      <c r="AK120" s="1019" t="s">
        <v>433</v>
      </c>
      <c r="AL120" s="1017"/>
      <c r="AM120" s="1017"/>
      <c r="AN120" s="1017"/>
      <c r="AO120" s="1018"/>
      <c r="AP120" s="1020" t="s">
        <v>433</v>
      </c>
      <c r="AQ120" s="1021"/>
      <c r="AR120" s="1021"/>
      <c r="AS120" s="1021"/>
      <c r="AT120" s="1022"/>
      <c r="AU120" s="1047" t="s">
        <v>460</v>
      </c>
      <c r="AV120" s="1048"/>
      <c r="AW120" s="1048"/>
      <c r="AX120" s="1048"/>
      <c r="AY120" s="1049"/>
      <c r="AZ120" s="998" t="s">
        <v>461</v>
      </c>
      <c r="BA120" s="947"/>
      <c r="BB120" s="947"/>
      <c r="BC120" s="947"/>
      <c r="BD120" s="947"/>
      <c r="BE120" s="947"/>
      <c r="BF120" s="947"/>
      <c r="BG120" s="947"/>
      <c r="BH120" s="947"/>
      <c r="BI120" s="947"/>
      <c r="BJ120" s="947"/>
      <c r="BK120" s="947"/>
      <c r="BL120" s="947"/>
      <c r="BM120" s="947"/>
      <c r="BN120" s="947"/>
      <c r="BO120" s="947"/>
      <c r="BP120" s="948"/>
      <c r="BQ120" s="984">
        <v>1611824</v>
      </c>
      <c r="BR120" s="985"/>
      <c r="BS120" s="985"/>
      <c r="BT120" s="985"/>
      <c r="BU120" s="985"/>
      <c r="BV120" s="985">
        <v>1626757</v>
      </c>
      <c r="BW120" s="985"/>
      <c r="BX120" s="985"/>
      <c r="BY120" s="985"/>
      <c r="BZ120" s="985"/>
      <c r="CA120" s="985">
        <v>1563804</v>
      </c>
      <c r="CB120" s="985"/>
      <c r="CC120" s="985"/>
      <c r="CD120" s="985"/>
      <c r="CE120" s="985"/>
      <c r="CF120" s="999">
        <v>68</v>
      </c>
      <c r="CG120" s="1000"/>
      <c r="CH120" s="1000"/>
      <c r="CI120" s="1000"/>
      <c r="CJ120" s="1000"/>
      <c r="CK120" s="1065" t="s">
        <v>462</v>
      </c>
      <c r="CL120" s="1066"/>
      <c r="CM120" s="1066"/>
      <c r="CN120" s="1066"/>
      <c r="CO120" s="1067"/>
      <c r="CP120" s="1073" t="s">
        <v>463</v>
      </c>
      <c r="CQ120" s="1074"/>
      <c r="CR120" s="1074"/>
      <c r="CS120" s="1074"/>
      <c r="CT120" s="1074"/>
      <c r="CU120" s="1074"/>
      <c r="CV120" s="1074"/>
      <c r="CW120" s="1074"/>
      <c r="CX120" s="1074"/>
      <c r="CY120" s="1074"/>
      <c r="CZ120" s="1074"/>
      <c r="DA120" s="1074"/>
      <c r="DB120" s="1074"/>
      <c r="DC120" s="1074"/>
      <c r="DD120" s="1074"/>
      <c r="DE120" s="1074"/>
      <c r="DF120" s="1075"/>
      <c r="DG120" s="984">
        <v>651495</v>
      </c>
      <c r="DH120" s="985"/>
      <c r="DI120" s="985"/>
      <c r="DJ120" s="985"/>
      <c r="DK120" s="985"/>
      <c r="DL120" s="985">
        <v>625908</v>
      </c>
      <c r="DM120" s="985"/>
      <c r="DN120" s="985"/>
      <c r="DO120" s="985"/>
      <c r="DP120" s="985"/>
      <c r="DQ120" s="985">
        <v>569704</v>
      </c>
      <c r="DR120" s="985"/>
      <c r="DS120" s="985"/>
      <c r="DT120" s="985"/>
      <c r="DU120" s="985"/>
      <c r="DV120" s="986">
        <v>24.8</v>
      </c>
      <c r="DW120" s="986"/>
      <c r="DX120" s="986"/>
      <c r="DY120" s="986"/>
      <c r="DZ120" s="987"/>
    </row>
    <row r="121" spans="1:130" s="248" customFormat="1" ht="26.25" customHeight="1" x14ac:dyDescent="0.15">
      <c r="A121" s="1117"/>
      <c r="B121" s="1004"/>
      <c r="C121" s="1025" t="s">
        <v>464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129</v>
      </c>
      <c r="AB121" s="1017"/>
      <c r="AC121" s="1017"/>
      <c r="AD121" s="1017"/>
      <c r="AE121" s="1018"/>
      <c r="AF121" s="1019" t="s">
        <v>129</v>
      </c>
      <c r="AG121" s="1017"/>
      <c r="AH121" s="1017"/>
      <c r="AI121" s="1017"/>
      <c r="AJ121" s="1018"/>
      <c r="AK121" s="1019" t="s">
        <v>129</v>
      </c>
      <c r="AL121" s="1017"/>
      <c r="AM121" s="1017"/>
      <c r="AN121" s="1017"/>
      <c r="AO121" s="1018"/>
      <c r="AP121" s="1020" t="s">
        <v>433</v>
      </c>
      <c r="AQ121" s="1021"/>
      <c r="AR121" s="1021"/>
      <c r="AS121" s="1021"/>
      <c r="AT121" s="1022"/>
      <c r="AU121" s="1050"/>
      <c r="AV121" s="1051"/>
      <c r="AW121" s="1051"/>
      <c r="AX121" s="1051"/>
      <c r="AY121" s="1052"/>
      <c r="AZ121" s="1007" t="s">
        <v>465</v>
      </c>
      <c r="BA121" s="1008"/>
      <c r="BB121" s="1008"/>
      <c r="BC121" s="1008"/>
      <c r="BD121" s="1008"/>
      <c r="BE121" s="1008"/>
      <c r="BF121" s="1008"/>
      <c r="BG121" s="1008"/>
      <c r="BH121" s="1008"/>
      <c r="BI121" s="1008"/>
      <c r="BJ121" s="1008"/>
      <c r="BK121" s="1008"/>
      <c r="BL121" s="1008"/>
      <c r="BM121" s="1008"/>
      <c r="BN121" s="1008"/>
      <c r="BO121" s="1008"/>
      <c r="BP121" s="1009"/>
      <c r="BQ121" s="977">
        <v>276179</v>
      </c>
      <c r="BR121" s="978"/>
      <c r="BS121" s="978"/>
      <c r="BT121" s="978"/>
      <c r="BU121" s="978"/>
      <c r="BV121" s="978">
        <v>400982</v>
      </c>
      <c r="BW121" s="978"/>
      <c r="BX121" s="978"/>
      <c r="BY121" s="978"/>
      <c r="BZ121" s="978"/>
      <c r="CA121" s="978">
        <v>452540</v>
      </c>
      <c r="CB121" s="978"/>
      <c r="CC121" s="978"/>
      <c r="CD121" s="978"/>
      <c r="CE121" s="978"/>
      <c r="CF121" s="972">
        <v>19.7</v>
      </c>
      <c r="CG121" s="973"/>
      <c r="CH121" s="973"/>
      <c r="CI121" s="973"/>
      <c r="CJ121" s="973"/>
      <c r="CK121" s="1068"/>
      <c r="CL121" s="1069"/>
      <c r="CM121" s="1069"/>
      <c r="CN121" s="1069"/>
      <c r="CO121" s="1070"/>
      <c r="CP121" s="1078" t="s">
        <v>466</v>
      </c>
      <c r="CQ121" s="1079"/>
      <c r="CR121" s="1079"/>
      <c r="CS121" s="1079"/>
      <c r="CT121" s="1079"/>
      <c r="CU121" s="1079"/>
      <c r="CV121" s="1079"/>
      <c r="CW121" s="1079"/>
      <c r="CX121" s="1079"/>
      <c r="CY121" s="1079"/>
      <c r="CZ121" s="1079"/>
      <c r="DA121" s="1079"/>
      <c r="DB121" s="1079"/>
      <c r="DC121" s="1079"/>
      <c r="DD121" s="1079"/>
      <c r="DE121" s="1079"/>
      <c r="DF121" s="1080"/>
      <c r="DG121" s="977">
        <v>411242</v>
      </c>
      <c r="DH121" s="978"/>
      <c r="DI121" s="978"/>
      <c r="DJ121" s="978"/>
      <c r="DK121" s="978"/>
      <c r="DL121" s="978">
        <v>374391</v>
      </c>
      <c r="DM121" s="978"/>
      <c r="DN121" s="978"/>
      <c r="DO121" s="978"/>
      <c r="DP121" s="978"/>
      <c r="DQ121" s="978">
        <v>386797</v>
      </c>
      <c r="DR121" s="978"/>
      <c r="DS121" s="978"/>
      <c r="DT121" s="978"/>
      <c r="DU121" s="978"/>
      <c r="DV121" s="979">
        <v>16.8</v>
      </c>
      <c r="DW121" s="979"/>
      <c r="DX121" s="979"/>
      <c r="DY121" s="979"/>
      <c r="DZ121" s="980"/>
    </row>
    <row r="122" spans="1:130" s="248" customFormat="1" ht="26.25" customHeight="1" x14ac:dyDescent="0.15">
      <c r="A122" s="1117"/>
      <c r="B122" s="1004"/>
      <c r="C122" s="974" t="s">
        <v>446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433</v>
      </c>
      <c r="AB122" s="1017"/>
      <c r="AC122" s="1017"/>
      <c r="AD122" s="1017"/>
      <c r="AE122" s="1018"/>
      <c r="AF122" s="1019" t="s">
        <v>433</v>
      </c>
      <c r="AG122" s="1017"/>
      <c r="AH122" s="1017"/>
      <c r="AI122" s="1017"/>
      <c r="AJ122" s="1018"/>
      <c r="AK122" s="1019" t="s">
        <v>433</v>
      </c>
      <c r="AL122" s="1017"/>
      <c r="AM122" s="1017"/>
      <c r="AN122" s="1017"/>
      <c r="AO122" s="1018"/>
      <c r="AP122" s="1020" t="s">
        <v>433</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4675758</v>
      </c>
      <c r="BR122" s="1056"/>
      <c r="BS122" s="1056"/>
      <c r="BT122" s="1056"/>
      <c r="BU122" s="1056"/>
      <c r="BV122" s="1056">
        <v>4416500</v>
      </c>
      <c r="BW122" s="1056"/>
      <c r="BX122" s="1056"/>
      <c r="BY122" s="1056"/>
      <c r="BZ122" s="1056"/>
      <c r="CA122" s="1056">
        <v>4408994</v>
      </c>
      <c r="CB122" s="1056"/>
      <c r="CC122" s="1056"/>
      <c r="CD122" s="1056"/>
      <c r="CE122" s="1056"/>
      <c r="CF122" s="1076">
        <v>191.8</v>
      </c>
      <c r="CG122" s="1077"/>
      <c r="CH122" s="1077"/>
      <c r="CI122" s="1077"/>
      <c r="CJ122" s="1077"/>
      <c r="CK122" s="1068"/>
      <c r="CL122" s="1069"/>
      <c r="CM122" s="1069"/>
      <c r="CN122" s="1069"/>
      <c r="CO122" s="1070"/>
      <c r="CP122" s="1078" t="s">
        <v>403</v>
      </c>
      <c r="CQ122" s="1079"/>
      <c r="CR122" s="1079"/>
      <c r="CS122" s="1079"/>
      <c r="CT122" s="1079"/>
      <c r="CU122" s="1079"/>
      <c r="CV122" s="1079"/>
      <c r="CW122" s="1079"/>
      <c r="CX122" s="1079"/>
      <c r="CY122" s="1079"/>
      <c r="CZ122" s="1079"/>
      <c r="DA122" s="1079"/>
      <c r="DB122" s="1079"/>
      <c r="DC122" s="1079"/>
      <c r="DD122" s="1079"/>
      <c r="DE122" s="1079"/>
      <c r="DF122" s="1080"/>
      <c r="DG122" s="977" t="s">
        <v>433</v>
      </c>
      <c r="DH122" s="978"/>
      <c r="DI122" s="978"/>
      <c r="DJ122" s="978"/>
      <c r="DK122" s="978"/>
      <c r="DL122" s="978" t="s">
        <v>432</v>
      </c>
      <c r="DM122" s="978"/>
      <c r="DN122" s="978"/>
      <c r="DO122" s="978"/>
      <c r="DP122" s="978"/>
      <c r="DQ122" s="978" t="s">
        <v>433</v>
      </c>
      <c r="DR122" s="978"/>
      <c r="DS122" s="978"/>
      <c r="DT122" s="978"/>
      <c r="DU122" s="978"/>
      <c r="DV122" s="979" t="s">
        <v>433</v>
      </c>
      <c r="DW122" s="979"/>
      <c r="DX122" s="979"/>
      <c r="DY122" s="979"/>
      <c r="DZ122" s="980"/>
    </row>
    <row r="123" spans="1:130" s="248" customFormat="1" ht="26.25" customHeight="1" x14ac:dyDescent="0.15">
      <c r="A123" s="1117"/>
      <c r="B123" s="1004"/>
      <c r="C123" s="974" t="s">
        <v>452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8676</v>
      </c>
      <c r="AB123" s="1017"/>
      <c r="AC123" s="1017"/>
      <c r="AD123" s="1017"/>
      <c r="AE123" s="1018"/>
      <c r="AF123" s="1019">
        <v>8676</v>
      </c>
      <c r="AG123" s="1017"/>
      <c r="AH123" s="1017"/>
      <c r="AI123" s="1017"/>
      <c r="AJ123" s="1018"/>
      <c r="AK123" s="1019">
        <v>8676</v>
      </c>
      <c r="AL123" s="1017"/>
      <c r="AM123" s="1017"/>
      <c r="AN123" s="1017"/>
      <c r="AO123" s="1018"/>
      <c r="AP123" s="1020">
        <v>0.4</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468</v>
      </c>
      <c r="BP123" s="1064"/>
      <c r="BQ123" s="1123">
        <v>6563761</v>
      </c>
      <c r="BR123" s="1124"/>
      <c r="BS123" s="1124"/>
      <c r="BT123" s="1124"/>
      <c r="BU123" s="1124"/>
      <c r="BV123" s="1124">
        <v>6444239</v>
      </c>
      <c r="BW123" s="1124"/>
      <c r="BX123" s="1124"/>
      <c r="BY123" s="1124"/>
      <c r="BZ123" s="1124"/>
      <c r="CA123" s="1124">
        <v>6425338</v>
      </c>
      <c r="CB123" s="1124"/>
      <c r="CC123" s="1124"/>
      <c r="CD123" s="1124"/>
      <c r="CE123" s="1124"/>
      <c r="CF123" s="1057"/>
      <c r="CG123" s="1058"/>
      <c r="CH123" s="1058"/>
      <c r="CI123" s="1058"/>
      <c r="CJ123" s="1059"/>
      <c r="CK123" s="1068"/>
      <c r="CL123" s="1069"/>
      <c r="CM123" s="1069"/>
      <c r="CN123" s="1069"/>
      <c r="CO123" s="1070"/>
      <c r="CP123" s="1078" t="s">
        <v>469</v>
      </c>
      <c r="CQ123" s="1079"/>
      <c r="CR123" s="1079"/>
      <c r="CS123" s="1079"/>
      <c r="CT123" s="1079"/>
      <c r="CU123" s="1079"/>
      <c r="CV123" s="1079"/>
      <c r="CW123" s="1079"/>
      <c r="CX123" s="1079"/>
      <c r="CY123" s="1079"/>
      <c r="CZ123" s="1079"/>
      <c r="DA123" s="1079"/>
      <c r="DB123" s="1079"/>
      <c r="DC123" s="1079"/>
      <c r="DD123" s="1079"/>
      <c r="DE123" s="1079"/>
      <c r="DF123" s="1080"/>
      <c r="DG123" s="1016" t="s">
        <v>433</v>
      </c>
      <c r="DH123" s="1017"/>
      <c r="DI123" s="1017"/>
      <c r="DJ123" s="1017"/>
      <c r="DK123" s="1018"/>
      <c r="DL123" s="1019" t="s">
        <v>129</v>
      </c>
      <c r="DM123" s="1017"/>
      <c r="DN123" s="1017"/>
      <c r="DO123" s="1017"/>
      <c r="DP123" s="1018"/>
      <c r="DQ123" s="1019" t="s">
        <v>432</v>
      </c>
      <c r="DR123" s="1017"/>
      <c r="DS123" s="1017"/>
      <c r="DT123" s="1017"/>
      <c r="DU123" s="1018"/>
      <c r="DV123" s="1020" t="s">
        <v>129</v>
      </c>
      <c r="DW123" s="1021"/>
      <c r="DX123" s="1021"/>
      <c r="DY123" s="1021"/>
      <c r="DZ123" s="1022"/>
    </row>
    <row r="124" spans="1:130" s="248" customFormat="1" ht="26.25" customHeight="1" thickBot="1" x14ac:dyDescent="0.2">
      <c r="A124" s="1117"/>
      <c r="B124" s="1004"/>
      <c r="C124" s="974" t="s">
        <v>455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129</v>
      </c>
      <c r="AB124" s="1017"/>
      <c r="AC124" s="1017"/>
      <c r="AD124" s="1017"/>
      <c r="AE124" s="1018"/>
      <c r="AF124" s="1019" t="s">
        <v>129</v>
      </c>
      <c r="AG124" s="1017"/>
      <c r="AH124" s="1017"/>
      <c r="AI124" s="1017"/>
      <c r="AJ124" s="1018"/>
      <c r="AK124" s="1019" t="s">
        <v>433</v>
      </c>
      <c r="AL124" s="1017"/>
      <c r="AM124" s="1017"/>
      <c r="AN124" s="1017"/>
      <c r="AO124" s="1018"/>
      <c r="AP124" s="1020" t="s">
        <v>433</v>
      </c>
      <c r="AQ124" s="1021"/>
      <c r="AR124" s="1021"/>
      <c r="AS124" s="1021"/>
      <c r="AT124" s="1022"/>
      <c r="AU124" s="1119" t="s">
        <v>470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59.4</v>
      </c>
      <c r="BR124" s="1086"/>
      <c r="BS124" s="1086"/>
      <c r="BT124" s="1086"/>
      <c r="BU124" s="1086"/>
      <c r="BV124" s="1086">
        <v>37.299999999999997</v>
      </c>
      <c r="BW124" s="1086"/>
      <c r="BX124" s="1086"/>
      <c r="BY124" s="1086"/>
      <c r="BZ124" s="1086"/>
      <c r="CA124" s="1086">
        <v>16.399999999999999</v>
      </c>
      <c r="CB124" s="1086"/>
      <c r="CC124" s="1086"/>
      <c r="CD124" s="1086"/>
      <c r="CE124" s="1086"/>
      <c r="CF124" s="1087"/>
      <c r="CG124" s="1088"/>
      <c r="CH124" s="1088"/>
      <c r="CI124" s="1088"/>
      <c r="CJ124" s="1089"/>
      <c r="CK124" s="1071"/>
      <c r="CL124" s="1071"/>
      <c r="CM124" s="1071"/>
      <c r="CN124" s="1071"/>
      <c r="CO124" s="1072"/>
      <c r="CP124" s="1078" t="s">
        <v>471</v>
      </c>
      <c r="CQ124" s="1079"/>
      <c r="CR124" s="1079"/>
      <c r="CS124" s="1079"/>
      <c r="CT124" s="1079"/>
      <c r="CU124" s="1079"/>
      <c r="CV124" s="1079"/>
      <c r="CW124" s="1079"/>
      <c r="CX124" s="1079"/>
      <c r="CY124" s="1079"/>
      <c r="CZ124" s="1079"/>
      <c r="DA124" s="1079"/>
      <c r="DB124" s="1079"/>
      <c r="DC124" s="1079"/>
      <c r="DD124" s="1079"/>
      <c r="DE124" s="1079"/>
      <c r="DF124" s="1080"/>
      <c r="DG124" s="1063" t="s">
        <v>433</v>
      </c>
      <c r="DH124" s="1042"/>
      <c r="DI124" s="1042"/>
      <c r="DJ124" s="1042"/>
      <c r="DK124" s="1043"/>
      <c r="DL124" s="1041" t="s">
        <v>433</v>
      </c>
      <c r="DM124" s="1042"/>
      <c r="DN124" s="1042"/>
      <c r="DO124" s="1042"/>
      <c r="DP124" s="1043"/>
      <c r="DQ124" s="1041" t="s">
        <v>433</v>
      </c>
      <c r="DR124" s="1042"/>
      <c r="DS124" s="1042"/>
      <c r="DT124" s="1042"/>
      <c r="DU124" s="1043"/>
      <c r="DV124" s="1044" t="s">
        <v>433</v>
      </c>
      <c r="DW124" s="1045"/>
      <c r="DX124" s="1045"/>
      <c r="DY124" s="1045"/>
      <c r="DZ124" s="1046"/>
    </row>
    <row r="125" spans="1:130" s="248" customFormat="1" ht="26.25" customHeight="1" x14ac:dyDescent="0.15">
      <c r="A125" s="1117"/>
      <c r="B125" s="1004"/>
      <c r="C125" s="974" t="s">
        <v>457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433</v>
      </c>
      <c r="AB125" s="1017"/>
      <c r="AC125" s="1017"/>
      <c r="AD125" s="1017"/>
      <c r="AE125" s="1018"/>
      <c r="AF125" s="1019" t="s">
        <v>433</v>
      </c>
      <c r="AG125" s="1017"/>
      <c r="AH125" s="1017"/>
      <c r="AI125" s="1017"/>
      <c r="AJ125" s="1018"/>
      <c r="AK125" s="1019" t="s">
        <v>432</v>
      </c>
      <c r="AL125" s="1017"/>
      <c r="AM125" s="1017"/>
      <c r="AN125" s="1017"/>
      <c r="AO125" s="1018"/>
      <c r="AP125" s="1020" t="s">
        <v>433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472</v>
      </c>
      <c r="CL125" s="1066"/>
      <c r="CM125" s="1066"/>
      <c r="CN125" s="1066"/>
      <c r="CO125" s="1067"/>
      <c r="CP125" s="998" t="s">
        <v>473</v>
      </c>
      <c r="CQ125" s="947"/>
      <c r="CR125" s="947"/>
      <c r="CS125" s="947"/>
      <c r="CT125" s="947"/>
      <c r="CU125" s="947"/>
      <c r="CV125" s="947"/>
      <c r="CW125" s="947"/>
      <c r="CX125" s="947"/>
      <c r="CY125" s="947"/>
      <c r="CZ125" s="947"/>
      <c r="DA125" s="947"/>
      <c r="DB125" s="947"/>
      <c r="DC125" s="947"/>
      <c r="DD125" s="947"/>
      <c r="DE125" s="947"/>
      <c r="DF125" s="948"/>
      <c r="DG125" s="984" t="s">
        <v>433</v>
      </c>
      <c r="DH125" s="985"/>
      <c r="DI125" s="985"/>
      <c r="DJ125" s="985"/>
      <c r="DK125" s="985"/>
      <c r="DL125" s="985" t="s">
        <v>433</v>
      </c>
      <c r="DM125" s="985"/>
      <c r="DN125" s="985"/>
      <c r="DO125" s="985"/>
      <c r="DP125" s="985"/>
      <c r="DQ125" s="985" t="s">
        <v>433</v>
      </c>
      <c r="DR125" s="985"/>
      <c r="DS125" s="985"/>
      <c r="DT125" s="985"/>
      <c r="DU125" s="985"/>
      <c r="DV125" s="986" t="s">
        <v>129</v>
      </c>
      <c r="DW125" s="986"/>
      <c r="DX125" s="986"/>
      <c r="DY125" s="986"/>
      <c r="DZ125" s="987"/>
    </row>
    <row r="126" spans="1:130" s="248" customFormat="1" ht="26.25" customHeight="1" thickBot="1" x14ac:dyDescent="0.2">
      <c r="A126" s="1117"/>
      <c r="B126" s="1004"/>
      <c r="C126" s="974" t="s">
        <v>459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23902</v>
      </c>
      <c r="AB126" s="1017"/>
      <c r="AC126" s="1017"/>
      <c r="AD126" s="1017"/>
      <c r="AE126" s="1018"/>
      <c r="AF126" s="1019">
        <v>29746</v>
      </c>
      <c r="AG126" s="1017"/>
      <c r="AH126" s="1017"/>
      <c r="AI126" s="1017"/>
      <c r="AJ126" s="1018"/>
      <c r="AK126" s="1019">
        <v>29718</v>
      </c>
      <c r="AL126" s="1017"/>
      <c r="AM126" s="1017"/>
      <c r="AN126" s="1017"/>
      <c r="AO126" s="1018"/>
      <c r="AP126" s="1020">
        <v>1.3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474</v>
      </c>
      <c r="CQ126" s="1008"/>
      <c r="CR126" s="1008"/>
      <c r="CS126" s="1008"/>
      <c r="CT126" s="1008"/>
      <c r="CU126" s="1008"/>
      <c r="CV126" s="1008"/>
      <c r="CW126" s="1008"/>
      <c r="CX126" s="1008"/>
      <c r="CY126" s="1008"/>
      <c r="CZ126" s="1008"/>
      <c r="DA126" s="1008"/>
      <c r="DB126" s="1008"/>
      <c r="DC126" s="1008"/>
      <c r="DD126" s="1008"/>
      <c r="DE126" s="1008"/>
      <c r="DF126" s="1009"/>
      <c r="DG126" s="977" t="s">
        <v>433</v>
      </c>
      <c r="DH126" s="978"/>
      <c r="DI126" s="978"/>
      <c r="DJ126" s="978"/>
      <c r="DK126" s="978"/>
      <c r="DL126" s="978" t="s">
        <v>432</v>
      </c>
      <c r="DM126" s="978"/>
      <c r="DN126" s="978"/>
      <c r="DO126" s="978"/>
      <c r="DP126" s="978"/>
      <c r="DQ126" s="978" t="s">
        <v>432</v>
      </c>
      <c r="DR126" s="978"/>
      <c r="DS126" s="978"/>
      <c r="DT126" s="978"/>
      <c r="DU126" s="978"/>
      <c r="DV126" s="979" t="s">
        <v>432</v>
      </c>
      <c r="DW126" s="979"/>
      <c r="DX126" s="979"/>
      <c r="DY126" s="979"/>
      <c r="DZ126" s="980"/>
    </row>
    <row r="127" spans="1:130" s="248" customFormat="1" ht="26.25" customHeight="1" x14ac:dyDescent="0.15">
      <c r="A127" s="1118"/>
      <c r="B127" s="1006"/>
      <c r="C127" s="1060" t="s">
        <v>475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3503</v>
      </c>
      <c r="AB127" s="1017"/>
      <c r="AC127" s="1017"/>
      <c r="AD127" s="1017"/>
      <c r="AE127" s="1018"/>
      <c r="AF127" s="1019">
        <v>7418</v>
      </c>
      <c r="AG127" s="1017"/>
      <c r="AH127" s="1017"/>
      <c r="AI127" s="1017"/>
      <c r="AJ127" s="1018"/>
      <c r="AK127" s="1019">
        <v>7832</v>
      </c>
      <c r="AL127" s="1017"/>
      <c r="AM127" s="1017"/>
      <c r="AN127" s="1017"/>
      <c r="AO127" s="1018"/>
      <c r="AP127" s="1020">
        <v>0.3</v>
      </c>
      <c r="AQ127" s="1021"/>
      <c r="AR127" s="1021"/>
      <c r="AS127" s="1021"/>
      <c r="AT127" s="1022"/>
      <c r="AU127" s="284"/>
      <c r="AV127" s="284"/>
      <c r="AW127" s="284"/>
      <c r="AX127" s="1090" t="s">
        <v>476</v>
      </c>
      <c r="AY127" s="1091"/>
      <c r="AZ127" s="1091"/>
      <c r="BA127" s="1091"/>
      <c r="BB127" s="1091"/>
      <c r="BC127" s="1091"/>
      <c r="BD127" s="1091"/>
      <c r="BE127" s="1092"/>
      <c r="BF127" s="1093" t="s">
        <v>477</v>
      </c>
      <c r="BG127" s="1091"/>
      <c r="BH127" s="1091"/>
      <c r="BI127" s="1091"/>
      <c r="BJ127" s="1091"/>
      <c r="BK127" s="1091"/>
      <c r="BL127" s="1092"/>
      <c r="BM127" s="1093" t="s">
        <v>478</v>
      </c>
      <c r="BN127" s="1091"/>
      <c r="BO127" s="1091"/>
      <c r="BP127" s="1091"/>
      <c r="BQ127" s="1091"/>
      <c r="BR127" s="1091"/>
      <c r="BS127" s="1092"/>
      <c r="BT127" s="1093" t="s">
        <v>479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480</v>
      </c>
      <c r="CQ127" s="1008"/>
      <c r="CR127" s="1008"/>
      <c r="CS127" s="1008"/>
      <c r="CT127" s="1008"/>
      <c r="CU127" s="1008"/>
      <c r="CV127" s="1008"/>
      <c r="CW127" s="1008"/>
      <c r="CX127" s="1008"/>
      <c r="CY127" s="1008"/>
      <c r="CZ127" s="1008"/>
      <c r="DA127" s="1008"/>
      <c r="DB127" s="1008"/>
      <c r="DC127" s="1008"/>
      <c r="DD127" s="1008"/>
      <c r="DE127" s="1008"/>
      <c r="DF127" s="1009"/>
      <c r="DG127" s="977" t="s">
        <v>433</v>
      </c>
      <c r="DH127" s="978"/>
      <c r="DI127" s="978"/>
      <c r="DJ127" s="978"/>
      <c r="DK127" s="978"/>
      <c r="DL127" s="978" t="s">
        <v>433</v>
      </c>
      <c r="DM127" s="978"/>
      <c r="DN127" s="978"/>
      <c r="DO127" s="978"/>
      <c r="DP127" s="978"/>
      <c r="DQ127" s="978" t="s">
        <v>433</v>
      </c>
      <c r="DR127" s="978"/>
      <c r="DS127" s="978"/>
      <c r="DT127" s="978"/>
      <c r="DU127" s="978"/>
      <c r="DV127" s="979" t="s">
        <v>433</v>
      </c>
      <c r="DW127" s="979"/>
      <c r="DX127" s="979"/>
      <c r="DY127" s="979"/>
      <c r="DZ127" s="980"/>
    </row>
    <row r="128" spans="1:130" s="248" customFormat="1" ht="26.25" customHeight="1" thickBot="1" x14ac:dyDescent="0.2">
      <c r="A128" s="1101" t="s">
        <v>481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482</v>
      </c>
      <c r="X128" s="1103"/>
      <c r="Y128" s="1103"/>
      <c r="Z128" s="1104"/>
      <c r="AA128" s="1105">
        <v>47805</v>
      </c>
      <c r="AB128" s="1106"/>
      <c r="AC128" s="1106"/>
      <c r="AD128" s="1106"/>
      <c r="AE128" s="1107"/>
      <c r="AF128" s="1108">
        <v>48260</v>
      </c>
      <c r="AG128" s="1106"/>
      <c r="AH128" s="1106"/>
      <c r="AI128" s="1106"/>
      <c r="AJ128" s="1107"/>
      <c r="AK128" s="1108">
        <v>49599</v>
      </c>
      <c r="AL128" s="1106"/>
      <c r="AM128" s="1106"/>
      <c r="AN128" s="1106"/>
      <c r="AO128" s="1107"/>
      <c r="AP128" s="1109"/>
      <c r="AQ128" s="1110"/>
      <c r="AR128" s="1110"/>
      <c r="AS128" s="1110"/>
      <c r="AT128" s="1111"/>
      <c r="AU128" s="284"/>
      <c r="AV128" s="284"/>
      <c r="AW128" s="284"/>
      <c r="AX128" s="946" t="s">
        <v>483</v>
      </c>
      <c r="AY128" s="947"/>
      <c r="AZ128" s="947"/>
      <c r="BA128" s="947"/>
      <c r="BB128" s="947"/>
      <c r="BC128" s="947"/>
      <c r="BD128" s="947"/>
      <c r="BE128" s="948"/>
      <c r="BF128" s="1112" t="s">
        <v>433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484</v>
      </c>
      <c r="CQ128" s="1095"/>
      <c r="CR128" s="1095"/>
      <c r="CS128" s="1095"/>
      <c r="CT128" s="1095"/>
      <c r="CU128" s="1095"/>
      <c r="CV128" s="1095"/>
      <c r="CW128" s="1095"/>
      <c r="CX128" s="1095"/>
      <c r="CY128" s="1095"/>
      <c r="CZ128" s="1095"/>
      <c r="DA128" s="1095"/>
      <c r="DB128" s="1095"/>
      <c r="DC128" s="1095"/>
      <c r="DD128" s="1095"/>
      <c r="DE128" s="1095"/>
      <c r="DF128" s="1096"/>
      <c r="DG128" s="1097" t="s">
        <v>432</v>
      </c>
      <c r="DH128" s="1098"/>
      <c r="DI128" s="1098"/>
      <c r="DJ128" s="1098"/>
      <c r="DK128" s="1098"/>
      <c r="DL128" s="1098" t="s">
        <v>433</v>
      </c>
      <c r="DM128" s="1098"/>
      <c r="DN128" s="1098"/>
      <c r="DO128" s="1098"/>
      <c r="DP128" s="1098"/>
      <c r="DQ128" s="1098" t="s">
        <v>433</v>
      </c>
      <c r="DR128" s="1098"/>
      <c r="DS128" s="1098"/>
      <c r="DT128" s="1098"/>
      <c r="DU128" s="1098"/>
      <c r="DV128" s="1099" t="s">
        <v>433</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485</v>
      </c>
      <c r="X129" s="1132"/>
      <c r="Y129" s="1132"/>
      <c r="Z129" s="1133"/>
      <c r="AA129" s="1016">
        <v>2805218</v>
      </c>
      <c r="AB129" s="1017"/>
      <c r="AC129" s="1017"/>
      <c r="AD129" s="1017"/>
      <c r="AE129" s="1018"/>
      <c r="AF129" s="1019">
        <v>2826042</v>
      </c>
      <c r="AG129" s="1017"/>
      <c r="AH129" s="1017"/>
      <c r="AI129" s="1017"/>
      <c r="AJ129" s="1018"/>
      <c r="AK129" s="1019">
        <v>2895248</v>
      </c>
      <c r="AL129" s="1017"/>
      <c r="AM129" s="1017"/>
      <c r="AN129" s="1017"/>
      <c r="AO129" s="1018"/>
      <c r="AP129" s="1134"/>
      <c r="AQ129" s="1135"/>
      <c r="AR129" s="1135"/>
      <c r="AS129" s="1135"/>
      <c r="AT129" s="1136"/>
      <c r="AU129" s="286"/>
      <c r="AV129" s="286"/>
      <c r="AW129" s="286"/>
      <c r="AX129" s="1125" t="s">
        <v>486</v>
      </c>
      <c r="AY129" s="1008"/>
      <c r="AZ129" s="1008"/>
      <c r="BA129" s="1008"/>
      <c r="BB129" s="1008"/>
      <c r="BC129" s="1008"/>
      <c r="BD129" s="1008"/>
      <c r="BE129" s="1009"/>
      <c r="BF129" s="1126" t="s">
        <v>433</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488</v>
      </c>
      <c r="X130" s="1132"/>
      <c r="Y130" s="1132"/>
      <c r="Z130" s="1133"/>
      <c r="AA130" s="1016">
        <v>633116</v>
      </c>
      <c r="AB130" s="1017"/>
      <c r="AC130" s="1017"/>
      <c r="AD130" s="1017"/>
      <c r="AE130" s="1018"/>
      <c r="AF130" s="1019">
        <v>641538</v>
      </c>
      <c r="AG130" s="1017"/>
      <c r="AH130" s="1017"/>
      <c r="AI130" s="1017"/>
      <c r="AJ130" s="1018"/>
      <c r="AK130" s="1019">
        <v>596079</v>
      </c>
      <c r="AL130" s="1017"/>
      <c r="AM130" s="1017"/>
      <c r="AN130" s="1017"/>
      <c r="AO130" s="1018"/>
      <c r="AP130" s="1134"/>
      <c r="AQ130" s="1135"/>
      <c r="AR130" s="1135"/>
      <c r="AS130" s="1135"/>
      <c r="AT130" s="1136"/>
      <c r="AU130" s="286"/>
      <c r="AV130" s="286"/>
      <c r="AW130" s="286"/>
      <c r="AX130" s="1125" t="s">
        <v>489</v>
      </c>
      <c r="AY130" s="1008"/>
      <c r="AZ130" s="1008"/>
      <c r="BA130" s="1008"/>
      <c r="BB130" s="1008"/>
      <c r="BC130" s="1008"/>
      <c r="BD130" s="1008"/>
      <c r="BE130" s="1009"/>
      <c r="BF130" s="1162">
        <v>13.7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490</v>
      </c>
      <c r="X131" s="1170"/>
      <c r="Y131" s="1170"/>
      <c r="Z131" s="1171"/>
      <c r="AA131" s="1063">
        <v>2172102</v>
      </c>
      <c r="AB131" s="1042"/>
      <c r="AC131" s="1042"/>
      <c r="AD131" s="1042"/>
      <c r="AE131" s="1043"/>
      <c r="AF131" s="1041">
        <v>2184504</v>
      </c>
      <c r="AG131" s="1042"/>
      <c r="AH131" s="1042"/>
      <c r="AI131" s="1042"/>
      <c r="AJ131" s="1043"/>
      <c r="AK131" s="1041">
        <v>2299169</v>
      </c>
      <c r="AL131" s="1042"/>
      <c r="AM131" s="1042"/>
      <c r="AN131" s="1042"/>
      <c r="AO131" s="1043"/>
      <c r="AP131" s="1172"/>
      <c r="AQ131" s="1173"/>
      <c r="AR131" s="1173"/>
      <c r="AS131" s="1173"/>
      <c r="AT131" s="1174"/>
      <c r="AU131" s="286"/>
      <c r="AV131" s="286"/>
      <c r="AW131" s="286"/>
      <c r="AX131" s="1144" t="s">
        <v>491</v>
      </c>
      <c r="AY131" s="1095"/>
      <c r="AZ131" s="1095"/>
      <c r="BA131" s="1095"/>
      <c r="BB131" s="1095"/>
      <c r="BC131" s="1095"/>
      <c r="BD131" s="1095"/>
      <c r="BE131" s="1096"/>
      <c r="BF131" s="1145">
        <v>16.399999999999999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493</v>
      </c>
      <c r="W132" s="1155"/>
      <c r="X132" s="1155"/>
      <c r="Y132" s="1155"/>
      <c r="Z132" s="1156"/>
      <c r="AA132" s="1157">
        <v>14.41156999</v>
      </c>
      <c r="AB132" s="1158"/>
      <c r="AC132" s="1158"/>
      <c r="AD132" s="1158"/>
      <c r="AE132" s="1159"/>
      <c r="AF132" s="1160">
        <v>14.59173341</v>
      </c>
      <c r="AG132" s="1158"/>
      <c r="AH132" s="1158"/>
      <c r="AI132" s="1158"/>
      <c r="AJ132" s="1159"/>
      <c r="AK132" s="1160">
        <v>12.14003842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494</v>
      </c>
      <c r="W133" s="1138"/>
      <c r="X133" s="1138"/>
      <c r="Y133" s="1138"/>
      <c r="Z133" s="1139"/>
      <c r="AA133" s="1140">
        <v>14</v>
      </c>
      <c r="AB133" s="1141"/>
      <c r="AC133" s="1141"/>
      <c r="AD133" s="1141"/>
      <c r="AE133" s="1142"/>
      <c r="AF133" s="1140">
        <v>14.5</v>
      </c>
      <c r="AG133" s="1141"/>
      <c r="AH133" s="1141"/>
      <c r="AI133" s="1141"/>
      <c r="AJ133" s="1142"/>
      <c r="AK133" s="1140">
        <v>13.7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F+/nzdDWgFIceiduwwM3XhtkoSTY5QzNxtciSeertr64kB1zFKvTijCOavWcKU3ofFq2k1v9QRH5/p91tTIAQ==" saltValue="WdmuSN5AQcmpiWxaecfo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Normal="85" zoomScaleSheetLayoutView="100" workbookViewId="0">
      <selection activeCell="CX74" sqref="CX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6cHKHMIz536xQhHQbyY4kFxPBWk6lsMxArrtPy7sDFfh4/y7+SLKamGPEr7g7/B3I3LpyWYfqPVMmbi/0Eqgw==" saltValue="bdr8OgKUAxSpqkJaRv1s7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2"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pNXqiZIn3By59Uj7zDpe8duUnUIu7sCf793e7iIOIXsrDLn640Niq6Id8UC7N6n5gxgZ+g/UcUAeUgYhBgwMw==" saltValue="dfkciWYXR9DBl+NNiOqD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4" sqref="AK34:AN3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503</v>
      </c>
      <c r="AL9" s="1178"/>
      <c r="AM9" s="1178"/>
      <c r="AN9" s="1179"/>
      <c r="AO9" s="314">
        <v>809082</v>
      </c>
      <c r="AP9" s="314">
        <v>339238</v>
      </c>
      <c r="AQ9" s="315">
        <v>224098</v>
      </c>
      <c r="AR9" s="316">
        <v>51.4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504</v>
      </c>
      <c r="AL10" s="1178"/>
      <c r="AM10" s="1178"/>
      <c r="AN10" s="1179"/>
      <c r="AO10" s="317">
        <v>137395</v>
      </c>
      <c r="AP10" s="317">
        <v>57608</v>
      </c>
      <c r="AQ10" s="318">
        <v>32087</v>
      </c>
      <c r="AR10" s="319">
        <v>79.5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505</v>
      </c>
      <c r="AL11" s="1178"/>
      <c r="AM11" s="1178"/>
      <c r="AN11" s="1179"/>
      <c r="AO11" s="317" t="s">
        <v>506</v>
      </c>
      <c r="AP11" s="317" t="s">
        <v>506</v>
      </c>
      <c r="AQ11" s="318">
        <v>3587</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507</v>
      </c>
      <c r="AL12" s="1178"/>
      <c r="AM12" s="1178"/>
      <c r="AN12" s="1179"/>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508</v>
      </c>
      <c r="AL13" s="1178"/>
      <c r="AM13" s="1178"/>
      <c r="AN13" s="1179"/>
      <c r="AO13" s="317">
        <v>37508</v>
      </c>
      <c r="AP13" s="317">
        <v>15727</v>
      </c>
      <c r="AQ13" s="318">
        <v>11579</v>
      </c>
      <c r="AR13" s="319">
        <v>35.799999999999997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509</v>
      </c>
      <c r="AL14" s="1178"/>
      <c r="AM14" s="1178"/>
      <c r="AN14" s="1179"/>
      <c r="AO14" s="317">
        <v>41696</v>
      </c>
      <c r="AP14" s="317">
        <v>17483</v>
      </c>
      <c r="AQ14" s="318">
        <v>4496</v>
      </c>
      <c r="AR14" s="319">
        <v>288.89999999999998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510</v>
      </c>
      <c r="AL15" s="1184"/>
      <c r="AM15" s="1184"/>
      <c r="AN15" s="1185"/>
      <c r="AO15" s="317">
        <v>-63439</v>
      </c>
      <c r="AP15" s="317">
        <v>-26599</v>
      </c>
      <c r="AQ15" s="318">
        <v>-17592</v>
      </c>
      <c r="AR15" s="319">
        <v>51.2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962242</v>
      </c>
      <c r="AP16" s="317">
        <v>403456</v>
      </c>
      <c r="AQ16" s="318">
        <v>258255</v>
      </c>
      <c r="AR16" s="319">
        <v>56.2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515</v>
      </c>
      <c r="AL21" s="1187"/>
      <c r="AM21" s="1187"/>
      <c r="AN21" s="1188"/>
      <c r="AO21" s="330">
        <v>33.54</v>
      </c>
      <c r="AP21" s="331">
        <v>22.75</v>
      </c>
      <c r="AQ21" s="332">
        <v>10.79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516</v>
      </c>
      <c r="AL22" s="1187"/>
      <c r="AM22" s="1187"/>
      <c r="AN22" s="1188"/>
      <c r="AO22" s="335">
        <v>99.3</v>
      </c>
      <c r="AP22" s="336">
        <v>95.6</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520</v>
      </c>
      <c r="AL32" s="1181"/>
      <c r="AM32" s="1181"/>
      <c r="AN32" s="1182"/>
      <c r="AO32" s="345">
        <v>778057</v>
      </c>
      <c r="AP32" s="345">
        <v>326229</v>
      </c>
      <c r="AQ32" s="346">
        <v>146295</v>
      </c>
      <c r="AR32" s="347">
        <v>123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521</v>
      </c>
      <c r="AL33" s="1181"/>
      <c r="AM33" s="1181"/>
      <c r="AN33" s="1182"/>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522</v>
      </c>
      <c r="AL34" s="1181"/>
      <c r="AM34" s="1181"/>
      <c r="AN34" s="1182"/>
      <c r="AO34" s="345" t="s">
        <v>506</v>
      </c>
      <c r="AP34" s="345" t="s">
        <v>506</v>
      </c>
      <c r="AQ34" s="346">
        <v>4</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523</v>
      </c>
      <c r="AL35" s="1181"/>
      <c r="AM35" s="1181"/>
      <c r="AN35" s="1182"/>
      <c r="AO35" s="345">
        <v>87423</v>
      </c>
      <c r="AP35" s="345">
        <v>36655</v>
      </c>
      <c r="AQ35" s="346">
        <v>31593</v>
      </c>
      <c r="AR35" s="347">
        <v>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524</v>
      </c>
      <c r="AL36" s="1181"/>
      <c r="AM36" s="1181"/>
      <c r="AN36" s="1182"/>
      <c r="AO36" s="345">
        <v>13076</v>
      </c>
      <c r="AP36" s="345">
        <v>5483</v>
      </c>
      <c r="AQ36" s="346">
        <v>3914</v>
      </c>
      <c r="AR36" s="347">
        <v>40.1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525</v>
      </c>
      <c r="AL37" s="1181"/>
      <c r="AM37" s="1181"/>
      <c r="AN37" s="1182"/>
      <c r="AO37" s="345">
        <v>46226</v>
      </c>
      <c r="AP37" s="345">
        <v>19382</v>
      </c>
      <c r="AQ37" s="346">
        <v>1348</v>
      </c>
      <c r="AR37" s="347">
        <v>1337.8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526</v>
      </c>
      <c r="AL38" s="1190"/>
      <c r="AM38" s="1190"/>
      <c r="AN38" s="1191"/>
      <c r="AO38" s="348">
        <v>16</v>
      </c>
      <c r="AP38" s="348">
        <v>7</v>
      </c>
      <c r="AQ38" s="349">
        <v>27</v>
      </c>
      <c r="AR38" s="337">
        <v>-74.099999999999994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527</v>
      </c>
      <c r="AL39" s="1190"/>
      <c r="AM39" s="1190"/>
      <c r="AN39" s="1191"/>
      <c r="AO39" s="345">
        <v>-49599</v>
      </c>
      <c r="AP39" s="345">
        <v>-20796</v>
      </c>
      <c r="AQ39" s="346">
        <v>-7201</v>
      </c>
      <c r="AR39" s="347">
        <v>188.8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528</v>
      </c>
      <c r="AL40" s="1181"/>
      <c r="AM40" s="1181"/>
      <c r="AN40" s="1182"/>
      <c r="AO40" s="345">
        <v>-596079</v>
      </c>
      <c r="AP40" s="345">
        <v>-249928</v>
      </c>
      <c r="AQ40" s="346">
        <v>-128709</v>
      </c>
      <c r="AR40" s="347">
        <v>94.2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279120</v>
      </c>
      <c r="AP41" s="345">
        <v>117031</v>
      </c>
      <c r="AQ41" s="346">
        <v>47272</v>
      </c>
      <c r="AR41" s="347">
        <v>147.6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498</v>
      </c>
      <c r="AN49" s="1197" t="s">
        <v>532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670645</v>
      </c>
      <c r="AN51" s="367">
        <v>258736</v>
      </c>
      <c r="AO51" s="368">
        <v>-48</v>
      </c>
      <c r="AP51" s="369">
        <v>291945</v>
      </c>
      <c r="AQ51" s="370">
        <v>4.0999999999999996</v>
      </c>
      <c r="AR51" s="371">
        <v>-52.1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462556</v>
      </c>
      <c r="AN52" s="375">
        <v>178455</v>
      </c>
      <c r="AO52" s="376">
        <v>10.8</v>
      </c>
      <c r="AP52" s="377">
        <v>127651</v>
      </c>
      <c r="AQ52" s="378">
        <v>0.3</v>
      </c>
      <c r="AR52" s="379">
        <v>10.5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1079250</v>
      </c>
      <c r="AN53" s="367">
        <v>421089</v>
      </c>
      <c r="AO53" s="368">
        <v>62.7</v>
      </c>
      <c r="AP53" s="369">
        <v>291173</v>
      </c>
      <c r="AQ53" s="370">
        <v>-0.3</v>
      </c>
      <c r="AR53" s="371">
        <v>63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317294</v>
      </c>
      <c r="AN54" s="375">
        <v>123798</v>
      </c>
      <c r="AO54" s="376">
        <v>-30.6</v>
      </c>
      <c r="AP54" s="377">
        <v>119071</v>
      </c>
      <c r="AQ54" s="378">
        <v>-6.7</v>
      </c>
      <c r="AR54" s="379">
        <v>-23.9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351176</v>
      </c>
      <c r="AN55" s="367">
        <v>139633</v>
      </c>
      <c r="AO55" s="368">
        <v>-66.8</v>
      </c>
      <c r="AP55" s="369">
        <v>271581</v>
      </c>
      <c r="AQ55" s="370">
        <v>-6.7</v>
      </c>
      <c r="AR55" s="371">
        <v>-60.1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188357</v>
      </c>
      <c r="AN56" s="375">
        <v>74893</v>
      </c>
      <c r="AO56" s="376">
        <v>-39.5</v>
      </c>
      <c r="AP56" s="377">
        <v>117844</v>
      </c>
      <c r="AQ56" s="378">
        <v>-1</v>
      </c>
      <c r="AR56" s="379">
        <v>-38.5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449847</v>
      </c>
      <c r="AN57" s="367">
        <v>184818</v>
      </c>
      <c r="AO57" s="368">
        <v>32.4</v>
      </c>
      <c r="AP57" s="369">
        <v>268375</v>
      </c>
      <c r="AQ57" s="370">
        <v>-1.2</v>
      </c>
      <c r="AR57" s="371">
        <v>33.6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284733</v>
      </c>
      <c r="AN58" s="375">
        <v>116982</v>
      </c>
      <c r="AO58" s="376">
        <v>56.2</v>
      </c>
      <c r="AP58" s="377">
        <v>119602</v>
      </c>
      <c r="AQ58" s="378">
        <v>1.5</v>
      </c>
      <c r="AR58" s="379">
        <v>54.7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628102</v>
      </c>
      <c r="AN59" s="367">
        <v>263355</v>
      </c>
      <c r="AO59" s="368">
        <v>42.5</v>
      </c>
      <c r="AP59" s="369">
        <v>301035</v>
      </c>
      <c r="AQ59" s="370">
        <v>12.2</v>
      </c>
      <c r="AR59" s="371">
        <v>30.3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505968</v>
      </c>
      <c r="AN60" s="375">
        <v>212146</v>
      </c>
      <c r="AO60" s="376">
        <v>81.3</v>
      </c>
      <c r="AP60" s="377">
        <v>154376</v>
      </c>
      <c r="AQ60" s="378">
        <v>29.1</v>
      </c>
      <c r="AR60" s="379">
        <v>52.2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635804</v>
      </c>
      <c r="AN61" s="382">
        <v>253526</v>
      </c>
      <c r="AO61" s="383">
        <v>4.5999999999999996</v>
      </c>
      <c r="AP61" s="384">
        <v>284822</v>
      </c>
      <c r="AQ61" s="385">
        <v>1.6</v>
      </c>
      <c r="AR61" s="371">
        <v>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351782</v>
      </c>
      <c r="AN62" s="375">
        <v>141255</v>
      </c>
      <c r="AO62" s="376">
        <v>15.6</v>
      </c>
      <c r="AP62" s="377">
        <v>127709</v>
      </c>
      <c r="AQ62" s="378">
        <v>4.5999999999999996</v>
      </c>
      <c r="AR62" s="379">
        <v>11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DYn7aE6WeqS/maxyWxM9F2xP+OARqJX/58ZCihTdAIDmYaRdETdbOaknxuRR8PUJhKXC8Xeop97yUn1CSMMUQ==" saltValue="HPETAJyyWgCt/LInA9z9P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9" zoomScaleNormal="100" zoomScaleSheetLayoutView="55" workbookViewId="0">
      <selection activeCell="CO103" sqref="CO10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42XtHjJiQF1KqjwqoQeobBmMf76aYSrfLaITcalrZliGFqhJRWnCz3XtMEW98EBtbEEmUUXOqhdaotpEHO17Kg==" saltValue="S/uhq059DWmQEUZowctE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G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Ot4TDnxylERKt004kIEABQxVA+hDT9SefStlOfcImB8DYLMS5FClifHs7JPmgZ/7bKCCOXlT0ozPAfTconleAA==" saltValue="iyX1W8p9rDANvE3RYTId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1"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28.09</v>
      </c>
      <c r="G47" s="12">
        <v>25.42</v>
      </c>
      <c r="H47" s="12">
        <v>21.14</v>
      </c>
      <c r="I47" s="12">
        <v>23.15</v>
      </c>
      <c r="J47" s="13">
        <v>22.6</v>
      </c>
    </row>
    <row r="48" spans="2:10" ht="57.75" customHeight="1" x14ac:dyDescent="0.15">
      <c r="B48" s="14"/>
      <c r="C48" s="1202" t="s">
        <v>4</v>
      </c>
      <c r="D48" s="1202"/>
      <c r="E48" s="1203"/>
      <c r="F48" s="15">
        <v>3.08</v>
      </c>
      <c r="G48" s="16">
        <v>3.51</v>
      </c>
      <c r="H48" s="16">
        <v>2.77</v>
      </c>
      <c r="I48" s="16">
        <v>2.68</v>
      </c>
      <c r="J48" s="17">
        <v>2.5099999999999998</v>
      </c>
    </row>
    <row r="49" spans="2:10" ht="57.75" customHeight="1" thickBot="1" x14ac:dyDescent="0.2">
      <c r="B49" s="18"/>
      <c r="C49" s="1204" t="s">
        <v>5</v>
      </c>
      <c r="D49" s="1204"/>
      <c r="E49" s="1205"/>
      <c r="F49" s="19" t="s">
        <v>553</v>
      </c>
      <c r="G49" s="20" t="s">
        <v>554</v>
      </c>
      <c r="H49" s="20" t="s">
        <v>555</v>
      </c>
      <c r="I49" s="20">
        <v>0.68</v>
      </c>
      <c r="J49" s="21" t="s">
        <v>556</v>
      </c>
    </row>
    <row r="50" spans="2:10" ht="13.5" customHeight="1" x14ac:dyDescent="0.15"/>
  </sheetData>
  <sheetProtection algorithmName="SHA-512" hashValue="ibpOl+9hntYF/E2qAoaQVXeqzjzpHJzQRU0RjyPjU8Y5RGcR+8Qe4vKXJVQVLU+8DQstmTBIaxHwB9+aY3FHXA==" saltValue="F7WOxbggTo7se2IOSJIe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9"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557</v>
      </c>
      <c r="D34" s="1212"/>
      <c r="E34" s="1213"/>
      <c r="F34" s="32">
        <v>3.08</v>
      </c>
      <c r="G34" s="33">
        <v>3.51</v>
      </c>
      <c r="H34" s="33">
        <v>2.76</v>
      </c>
      <c r="I34" s="33">
        <v>2.67</v>
      </c>
      <c r="J34" s="34">
        <v>2.5099999999999998</v>
      </c>
      <c r="K34" s="22"/>
      <c r="L34" s="22"/>
      <c r="M34" s="22"/>
      <c r="N34" s="22"/>
      <c r="O34" s="22"/>
      <c r="P34" s="22"/>
    </row>
    <row r="35" spans="1:16" ht="39" customHeight="1" x14ac:dyDescent="0.15">
      <c r="A35" s="22"/>
      <c r="B35" s="35"/>
      <c r="C35" s="1206" t="s">
        <v>558</v>
      </c>
      <c r="D35" s="1207"/>
      <c r="E35" s="1208"/>
      <c r="F35" s="36">
        <v>0.1</v>
      </c>
      <c r="G35" s="37">
        <v>0.1</v>
      </c>
      <c r="H35" s="37">
        <v>0.1</v>
      </c>
      <c r="I35" s="37">
        <v>0.1</v>
      </c>
      <c r="J35" s="38">
        <v>0.1</v>
      </c>
      <c r="K35" s="22"/>
      <c r="L35" s="22"/>
      <c r="M35" s="22"/>
      <c r="N35" s="22"/>
      <c r="O35" s="22"/>
      <c r="P35" s="22"/>
    </row>
    <row r="36" spans="1:16" ht="39" customHeight="1" x14ac:dyDescent="0.15">
      <c r="A36" s="22"/>
      <c r="B36" s="35"/>
      <c r="C36" s="1206" t="s">
        <v>559</v>
      </c>
      <c r="D36" s="1207"/>
      <c r="E36" s="1208"/>
      <c r="F36" s="36">
        <v>7.0000000000000007E-2</v>
      </c>
      <c r="G36" s="37">
        <v>0.05</v>
      </c>
      <c r="H36" s="37">
        <v>0.06</v>
      </c>
      <c r="I36" s="37">
        <v>0.06</v>
      </c>
      <c r="J36" s="38">
        <v>0.08</v>
      </c>
      <c r="K36" s="22"/>
      <c r="L36" s="22"/>
      <c r="M36" s="22"/>
      <c r="N36" s="22"/>
      <c r="O36" s="22"/>
      <c r="P36" s="22"/>
    </row>
    <row r="37" spans="1:16" ht="39" customHeight="1" x14ac:dyDescent="0.15">
      <c r="A37" s="22"/>
      <c r="B37" s="35"/>
      <c r="C37" s="1206" t="s">
        <v>560</v>
      </c>
      <c r="D37" s="1207"/>
      <c r="E37" s="1208"/>
      <c r="F37" s="36">
        <v>0.02</v>
      </c>
      <c r="G37" s="37">
        <v>0.03</v>
      </c>
      <c r="H37" s="37">
        <v>0.03</v>
      </c>
      <c r="I37" s="37">
        <v>0.03</v>
      </c>
      <c r="J37" s="38">
        <v>0.05</v>
      </c>
      <c r="K37" s="22"/>
      <c r="L37" s="22"/>
      <c r="M37" s="22"/>
      <c r="N37" s="22"/>
      <c r="O37" s="22"/>
      <c r="P37" s="22"/>
    </row>
    <row r="38" spans="1:16" ht="39" customHeight="1" x14ac:dyDescent="0.15">
      <c r="A38" s="22"/>
      <c r="B38" s="35"/>
      <c r="C38" s="1206" t="s">
        <v>561</v>
      </c>
      <c r="D38" s="1207"/>
      <c r="E38" s="1208"/>
      <c r="F38" s="36">
        <v>0.17</v>
      </c>
      <c r="G38" s="37">
        <v>0.17</v>
      </c>
      <c r="H38" s="37">
        <v>0.01</v>
      </c>
      <c r="I38" s="37">
        <v>0.21</v>
      </c>
      <c r="J38" s="38">
        <v>0.02</v>
      </c>
      <c r="K38" s="22"/>
      <c r="L38" s="22"/>
      <c r="M38" s="22"/>
      <c r="N38" s="22"/>
      <c r="O38" s="22"/>
      <c r="P38" s="22"/>
    </row>
    <row r="39" spans="1:16" ht="39" customHeight="1" x14ac:dyDescent="0.15">
      <c r="A39" s="22"/>
      <c r="B39" s="35"/>
      <c r="C39" s="1206" t="s">
        <v>562</v>
      </c>
      <c r="D39" s="1207"/>
      <c r="E39" s="1208"/>
      <c r="F39" s="36">
        <v>0.03</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563</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564</v>
      </c>
      <c r="D43" s="1210"/>
      <c r="E43" s="1211"/>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QSuU9T+3qUk8mPwV75u+1PI3W9NxNmA+ZLrVHOxlH2MSkpUy3pbbIgurDqmz+zxQtMc5ujSWl7idjxba2qf2A==" saltValue="wISs/4AmkUcFVuaJHfEX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767</v>
      </c>
      <c r="L45" s="60">
        <v>807</v>
      </c>
      <c r="M45" s="60">
        <v>846</v>
      </c>
      <c r="N45" s="60">
        <v>850</v>
      </c>
      <c r="O45" s="61">
        <v>778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506</v>
      </c>
      <c r="L47" s="64" t="s">
        <v>506</v>
      </c>
      <c r="M47" s="64" t="s">
        <v>506</v>
      </c>
      <c r="N47" s="64" t="s">
        <v>506</v>
      </c>
      <c r="O47" s="65" t="s">
        <v>506</v>
      </c>
      <c r="P47" s="48"/>
      <c r="Q47" s="48"/>
      <c r="R47" s="48"/>
      <c r="S47" s="48"/>
      <c r="T47" s="48"/>
      <c r="U47" s="48"/>
    </row>
    <row r="48" spans="1:21" ht="30.75" customHeight="1" x14ac:dyDescent="0.15">
      <c r="A48" s="48"/>
      <c r="B48" s="1216"/>
      <c r="C48" s="1217"/>
      <c r="D48" s="62"/>
      <c r="E48" s="1222" t="s">
        <v>15</v>
      </c>
      <c r="F48" s="1222"/>
      <c r="G48" s="1222"/>
      <c r="H48" s="1222"/>
      <c r="I48" s="1222"/>
      <c r="J48" s="1223"/>
      <c r="K48" s="63">
        <v>108</v>
      </c>
      <c r="L48" s="64">
        <v>101</v>
      </c>
      <c r="M48" s="64">
        <v>99</v>
      </c>
      <c r="N48" s="64">
        <v>100</v>
      </c>
      <c r="O48" s="65">
        <v>87</v>
      </c>
      <c r="P48" s="48"/>
      <c r="Q48" s="48"/>
      <c r="R48" s="48"/>
      <c r="S48" s="48"/>
      <c r="T48" s="48"/>
      <c r="U48" s="48"/>
    </row>
    <row r="49" spans="1:21" ht="30.75" customHeight="1" x14ac:dyDescent="0.15">
      <c r="A49" s="48"/>
      <c r="B49" s="1216"/>
      <c r="C49" s="1217"/>
      <c r="D49" s="62"/>
      <c r="E49" s="1222" t="s">
        <v>16</v>
      </c>
      <c r="F49" s="1222"/>
      <c r="G49" s="1222"/>
      <c r="H49" s="1222"/>
      <c r="I49" s="1222"/>
      <c r="J49" s="1223"/>
      <c r="K49" s="63">
        <v>15</v>
      </c>
      <c r="L49" s="64">
        <v>19</v>
      </c>
      <c r="M49" s="64">
        <v>13</v>
      </c>
      <c r="N49" s="64">
        <v>13</v>
      </c>
      <c r="O49" s="65">
        <v>13</v>
      </c>
      <c r="P49" s="48"/>
      <c r="Q49" s="48"/>
      <c r="R49" s="48"/>
      <c r="S49" s="48"/>
      <c r="T49" s="48"/>
      <c r="U49" s="48"/>
    </row>
    <row r="50" spans="1:21" ht="30.75" customHeight="1" x14ac:dyDescent="0.15">
      <c r="A50" s="48"/>
      <c r="B50" s="1216"/>
      <c r="C50" s="1217"/>
      <c r="D50" s="62"/>
      <c r="E50" s="1222" t="s">
        <v>17</v>
      </c>
      <c r="F50" s="1222"/>
      <c r="G50" s="1222"/>
      <c r="H50" s="1222"/>
      <c r="I50" s="1222"/>
      <c r="J50" s="1223"/>
      <c r="K50" s="63">
        <v>29</v>
      </c>
      <c r="L50" s="64">
        <v>33</v>
      </c>
      <c r="M50" s="64">
        <v>36</v>
      </c>
      <c r="N50" s="64">
        <v>46</v>
      </c>
      <c r="O50" s="65">
        <v>46</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506</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617</v>
      </c>
      <c r="L52" s="64">
        <v>636</v>
      </c>
      <c r="M52" s="64">
        <v>681</v>
      </c>
      <c r="N52" s="64">
        <v>690</v>
      </c>
      <c r="O52" s="65">
        <v>646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302</v>
      </c>
      <c r="L53" s="69">
        <v>324</v>
      </c>
      <c r="M53" s="69">
        <v>313</v>
      </c>
      <c r="N53" s="69">
        <v>319</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6WbAGxP44NyFzvQqIgLzTP4/hG61cljOpk8gw0+NGGwrm23PPAcj4khdi3+63eFNeln+6ZiEuxmnr5PQOSUbg==" saltValue="Nvj4Nt6XnWU9TTVmimMH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0" t="s">
        <v>30</v>
      </c>
      <c r="C41" s="1241"/>
      <c r="D41" s="102"/>
      <c r="E41" s="1246" t="s">
        <v>31</v>
      </c>
      <c r="F41" s="1246"/>
      <c r="G41" s="1246"/>
      <c r="H41" s="1247"/>
      <c r="I41" s="103">
        <v>6766</v>
      </c>
      <c r="J41" s="104">
        <v>6804</v>
      </c>
      <c r="K41" s="104">
        <v>6294</v>
      </c>
      <c r="L41" s="104">
        <v>5775</v>
      </c>
      <c r="M41" s="105">
        <v>5408</v>
      </c>
    </row>
    <row r="42" spans="2:13" ht="27.75" customHeight="1" x14ac:dyDescent="0.15">
      <c r="B42" s="1242"/>
      <c r="C42" s="1243"/>
      <c r="D42" s="106"/>
      <c r="E42" s="1248" t="s">
        <v>32</v>
      </c>
      <c r="F42" s="1248"/>
      <c r="G42" s="1248"/>
      <c r="H42" s="1249"/>
      <c r="I42" s="107">
        <v>130</v>
      </c>
      <c r="J42" s="108">
        <v>121</v>
      </c>
      <c r="K42" s="108">
        <v>113</v>
      </c>
      <c r="L42" s="108">
        <v>104</v>
      </c>
      <c r="M42" s="109">
        <v>95</v>
      </c>
    </row>
    <row r="43" spans="2:13" ht="27.75" customHeight="1" x14ac:dyDescent="0.15">
      <c r="B43" s="1242"/>
      <c r="C43" s="1243"/>
      <c r="D43" s="106"/>
      <c r="E43" s="1248" t="s">
        <v>33</v>
      </c>
      <c r="F43" s="1248"/>
      <c r="G43" s="1248"/>
      <c r="H43" s="1249"/>
      <c r="I43" s="107">
        <v>1045</v>
      </c>
      <c r="J43" s="108">
        <v>1103</v>
      </c>
      <c r="K43" s="108">
        <v>1063</v>
      </c>
      <c r="L43" s="108">
        <v>1000</v>
      </c>
      <c r="M43" s="109">
        <v>957</v>
      </c>
    </row>
    <row r="44" spans="2:13" ht="27.75" customHeight="1" x14ac:dyDescent="0.15">
      <c r="B44" s="1242"/>
      <c r="C44" s="1243"/>
      <c r="D44" s="106"/>
      <c r="E44" s="1248" t="s">
        <v>34</v>
      </c>
      <c r="F44" s="1248"/>
      <c r="G44" s="1248"/>
      <c r="H44" s="1249"/>
      <c r="I44" s="107">
        <v>100</v>
      </c>
      <c r="J44" s="108">
        <v>82</v>
      </c>
      <c r="K44" s="108">
        <v>79</v>
      </c>
      <c r="L44" s="108">
        <v>67</v>
      </c>
      <c r="M44" s="109">
        <v>58</v>
      </c>
    </row>
    <row r="45" spans="2:13" ht="27.75" customHeight="1" x14ac:dyDescent="0.15">
      <c r="B45" s="1242"/>
      <c r="C45" s="1243"/>
      <c r="D45" s="106"/>
      <c r="E45" s="1248" t="s">
        <v>35</v>
      </c>
      <c r="F45" s="1248"/>
      <c r="G45" s="1248"/>
      <c r="H45" s="1249"/>
      <c r="I45" s="107">
        <v>348</v>
      </c>
      <c r="J45" s="108">
        <v>354</v>
      </c>
      <c r="K45" s="108">
        <v>308</v>
      </c>
      <c r="L45" s="108">
        <v>314</v>
      </c>
      <c r="M45" s="109">
        <v>285</v>
      </c>
    </row>
    <row r="46" spans="2:13" ht="27.75" customHeight="1" x14ac:dyDescent="0.15">
      <c r="B46" s="1242"/>
      <c r="C46" s="1243"/>
      <c r="D46" s="110"/>
      <c r="E46" s="1248" t="s">
        <v>36</v>
      </c>
      <c r="F46" s="1248"/>
      <c r="G46" s="1248"/>
      <c r="H46" s="1249"/>
      <c r="I46" s="107" t="s">
        <v>506</v>
      </c>
      <c r="J46" s="108" t="s">
        <v>506</v>
      </c>
      <c r="K46" s="108" t="s">
        <v>506</v>
      </c>
      <c r="L46" s="108" t="s">
        <v>506</v>
      </c>
      <c r="M46" s="109" t="s">
        <v>506</v>
      </c>
    </row>
    <row r="47" spans="2:13" ht="27.75" customHeight="1" x14ac:dyDescent="0.15">
      <c r="B47" s="1242"/>
      <c r="C47" s="1243"/>
      <c r="D47" s="111"/>
      <c r="E47" s="1250" t="s">
        <v>37</v>
      </c>
      <c r="F47" s="1251"/>
      <c r="G47" s="1251"/>
      <c r="H47" s="1252"/>
      <c r="I47" s="107" t="s">
        <v>506</v>
      </c>
      <c r="J47" s="108" t="s">
        <v>506</v>
      </c>
      <c r="K47" s="108" t="s">
        <v>506</v>
      </c>
      <c r="L47" s="108" t="s">
        <v>506</v>
      </c>
      <c r="M47" s="109" t="s">
        <v>506</v>
      </c>
    </row>
    <row r="48" spans="2:13" ht="27.75" customHeight="1" x14ac:dyDescent="0.15">
      <c r="B48" s="1242"/>
      <c r="C48" s="1243"/>
      <c r="D48" s="106"/>
      <c r="E48" s="1248" t="s">
        <v>38</v>
      </c>
      <c r="F48" s="1248"/>
      <c r="G48" s="1248"/>
      <c r="H48" s="1249"/>
      <c r="I48" s="107" t="s">
        <v>506</v>
      </c>
      <c r="J48" s="108" t="s">
        <v>506</v>
      </c>
      <c r="K48" s="108" t="s">
        <v>506</v>
      </c>
      <c r="L48" s="108" t="s">
        <v>506</v>
      </c>
      <c r="M48" s="109" t="s">
        <v>506</v>
      </c>
    </row>
    <row r="49" spans="2:13" ht="27.75" customHeight="1" x14ac:dyDescent="0.15">
      <c r="B49" s="1244"/>
      <c r="C49" s="1245"/>
      <c r="D49" s="106"/>
      <c r="E49" s="1248" t="s">
        <v>39</v>
      </c>
      <c r="F49" s="1248"/>
      <c r="G49" s="1248"/>
      <c r="H49" s="1249"/>
      <c r="I49" s="107" t="s">
        <v>506</v>
      </c>
      <c r="J49" s="108" t="s">
        <v>506</v>
      </c>
      <c r="K49" s="108" t="s">
        <v>506</v>
      </c>
      <c r="L49" s="108" t="s">
        <v>506</v>
      </c>
      <c r="M49" s="109" t="s">
        <v>506</v>
      </c>
    </row>
    <row r="50" spans="2:13" ht="27.75" customHeight="1" x14ac:dyDescent="0.15">
      <c r="B50" s="1253" t="s">
        <v>40</v>
      </c>
      <c r="C50" s="1254"/>
      <c r="D50" s="112"/>
      <c r="E50" s="1248" t="s">
        <v>41</v>
      </c>
      <c r="F50" s="1248"/>
      <c r="G50" s="1248"/>
      <c r="H50" s="1249"/>
      <c r="I50" s="107">
        <v>1829</v>
      </c>
      <c r="J50" s="108">
        <v>1692</v>
      </c>
      <c r="K50" s="108">
        <v>1612</v>
      </c>
      <c r="L50" s="108">
        <v>1627</v>
      </c>
      <c r="M50" s="109">
        <v>1564</v>
      </c>
    </row>
    <row r="51" spans="2:13" ht="27.75" customHeight="1" x14ac:dyDescent="0.15">
      <c r="B51" s="1242"/>
      <c r="C51" s="1243"/>
      <c r="D51" s="106"/>
      <c r="E51" s="1248" t="s">
        <v>42</v>
      </c>
      <c r="F51" s="1248"/>
      <c r="G51" s="1248"/>
      <c r="H51" s="1249"/>
      <c r="I51" s="107">
        <v>118</v>
      </c>
      <c r="J51" s="108">
        <v>191</v>
      </c>
      <c r="K51" s="108">
        <v>276</v>
      </c>
      <c r="L51" s="108">
        <v>401</v>
      </c>
      <c r="M51" s="109">
        <v>453</v>
      </c>
    </row>
    <row r="52" spans="2:13" ht="27.75" customHeight="1" x14ac:dyDescent="0.15">
      <c r="B52" s="1244"/>
      <c r="C52" s="1245"/>
      <c r="D52" s="106"/>
      <c r="E52" s="1248" t="s">
        <v>43</v>
      </c>
      <c r="F52" s="1248"/>
      <c r="G52" s="1248"/>
      <c r="H52" s="1249"/>
      <c r="I52" s="107">
        <v>5122</v>
      </c>
      <c r="J52" s="108">
        <v>5139</v>
      </c>
      <c r="K52" s="108">
        <v>4676</v>
      </c>
      <c r="L52" s="108">
        <v>4417</v>
      </c>
      <c r="M52" s="109">
        <v>4409</v>
      </c>
    </row>
    <row r="53" spans="2:13" ht="27.75" customHeight="1" thickBot="1" x14ac:dyDescent="0.2">
      <c r="B53" s="1255" t="s">
        <v>44</v>
      </c>
      <c r="C53" s="1256"/>
      <c r="D53" s="113"/>
      <c r="E53" s="1257" t="s">
        <v>45</v>
      </c>
      <c r="F53" s="1257"/>
      <c r="G53" s="1257"/>
      <c r="H53" s="1258"/>
      <c r="I53" s="114">
        <v>1321</v>
      </c>
      <c r="J53" s="115">
        <v>1444</v>
      </c>
      <c r="K53" s="115">
        <v>1292</v>
      </c>
      <c r="L53" s="115">
        <v>816</v>
      </c>
      <c r="M53" s="116">
        <v>378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7inXVrssMMYEtmnFprrNRynHNE2a/wACkIgVf/yJUd6OkI0RYU2uTIXAtx+KdkYGfFii9JYnkx81Z0n5WKgRg==" saltValue="FY9v6+UAYPz6SzhktmJz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48</v>
      </c>
      <c r="D55" s="1267"/>
      <c r="E55" s="1268"/>
      <c r="F55" s="128">
        <v>593</v>
      </c>
      <c r="G55" s="128">
        <v>654</v>
      </c>
      <c r="H55" s="129">
        <v>654</v>
      </c>
    </row>
    <row r="56" spans="2:8" ht="52.5" customHeight="1" x14ac:dyDescent="0.15">
      <c r="B56" s="130"/>
      <c r="C56" s="1269" t="s">
        <v>49</v>
      </c>
      <c r="D56" s="1269"/>
      <c r="E56" s="1270"/>
      <c r="F56" s="131">
        <v>3</v>
      </c>
      <c r="G56" s="131">
        <v>3</v>
      </c>
      <c r="H56" s="132">
        <v>3</v>
      </c>
    </row>
    <row r="57" spans="2:8" ht="53.25" customHeight="1" x14ac:dyDescent="0.15">
      <c r="B57" s="130"/>
      <c r="C57" s="1271" t="s">
        <v>50</v>
      </c>
      <c r="D57" s="1271"/>
      <c r="E57" s="1272"/>
      <c r="F57" s="133">
        <v>743</v>
      </c>
      <c r="G57" s="133">
        <v>697</v>
      </c>
      <c r="H57" s="134">
        <v>634</v>
      </c>
    </row>
    <row r="58" spans="2:8" ht="45.75" customHeight="1" x14ac:dyDescent="0.15">
      <c r="B58" s="135"/>
      <c r="C58" s="1259" t="s">
        <v>575</v>
      </c>
      <c r="D58" s="1260"/>
      <c r="E58" s="1261"/>
      <c r="F58" s="136">
        <v>614</v>
      </c>
      <c r="G58" s="136">
        <v>560</v>
      </c>
      <c r="H58" s="137">
        <v>479</v>
      </c>
    </row>
    <row r="59" spans="2:8" ht="45.75" customHeight="1" x14ac:dyDescent="0.15">
      <c r="B59" s="135"/>
      <c r="C59" s="1259" t="s">
        <v>576</v>
      </c>
      <c r="D59" s="1260"/>
      <c r="E59" s="1261"/>
      <c r="F59" s="136">
        <v>59</v>
      </c>
      <c r="G59" s="136">
        <v>70</v>
      </c>
      <c r="H59" s="137">
        <v>89</v>
      </c>
    </row>
    <row r="60" spans="2:8" ht="45.75" customHeight="1" x14ac:dyDescent="0.15">
      <c r="B60" s="135"/>
      <c r="C60" s="1259" t="s">
        <v>577</v>
      </c>
      <c r="D60" s="1260"/>
      <c r="E60" s="1261"/>
      <c r="F60" s="136">
        <v>59</v>
      </c>
      <c r="G60" s="136">
        <v>50</v>
      </c>
      <c r="H60" s="137">
        <v>41</v>
      </c>
    </row>
    <row r="61" spans="2:8" ht="45.75" customHeight="1" x14ac:dyDescent="0.15">
      <c r="B61" s="135"/>
      <c r="C61" s="1259" t="s">
        <v>578</v>
      </c>
      <c r="D61" s="1260"/>
      <c r="E61" s="1261"/>
      <c r="F61" s="136">
        <v>11</v>
      </c>
      <c r="G61" s="136">
        <v>11</v>
      </c>
      <c r="H61" s="137">
        <v>11</v>
      </c>
    </row>
    <row r="62" spans="2:8" ht="45.75" customHeight="1" thickBot="1" x14ac:dyDescent="0.2">
      <c r="B62" s="138"/>
      <c r="C62" s="1262" t="s">
        <v>579</v>
      </c>
      <c r="D62" s="1263"/>
      <c r="E62" s="1264"/>
      <c r="F62" s="139">
        <v>0</v>
      </c>
      <c r="G62" s="139">
        <v>6</v>
      </c>
      <c r="H62" s="140">
        <v>13</v>
      </c>
    </row>
    <row r="63" spans="2:8" ht="52.5" customHeight="1" thickBot="1" x14ac:dyDescent="0.2">
      <c r="B63" s="141"/>
      <c r="C63" s="1265" t="s">
        <v>51</v>
      </c>
      <c r="D63" s="1265"/>
      <c r="E63" s="1266"/>
      <c r="F63" s="142">
        <v>1339</v>
      </c>
      <c r="G63" s="142">
        <v>1355</v>
      </c>
      <c r="H63" s="143">
        <v>1292</v>
      </c>
    </row>
    <row r="64" spans="2:8" ht="15" customHeight="1" x14ac:dyDescent="0.15"/>
  </sheetData>
  <sheetProtection algorithmName="SHA-512" hashValue="Fya/LzJZEaIDCZV/7ezbPEQdGDhDDGyi66CDPar0qD08TiL3V+s6YBaI18BKD8FkLQbF706Yifwjv2sVpewtPg==" saltValue="I3N+6cLwl04zDTZv8oZK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3C900-7E50-4114-A427-38E15820F396}">
  <sheetPr>
    <pageSetUpPr fitToPage="1"/>
  </sheetPr>
  <dimension ref="A1:WZM160"/>
  <sheetViews>
    <sheetView showGridLines="0" topLeftCell="T49" zoomScaleNormal="100" zoomScaleSheetLayoutView="55" workbookViewId="0">
      <selection activeCell="AN70" sqref="AN70"/>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590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586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589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584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548</v>
      </c>
      <c r="BQ50" s="1283"/>
      <c r="BR50" s="1283"/>
      <c r="BS50" s="1283"/>
      <c r="BT50" s="1283"/>
      <c r="BU50" s="1283"/>
      <c r="BV50" s="1283"/>
      <c r="BW50" s="1283"/>
      <c r="BX50" s="1283" t="s">
        <v>549</v>
      </c>
      <c r="BY50" s="1283"/>
      <c r="BZ50" s="1283"/>
      <c r="CA50" s="1283"/>
      <c r="CB50" s="1283"/>
      <c r="CC50" s="1283"/>
      <c r="CD50" s="1283"/>
      <c r="CE50" s="1283"/>
      <c r="CF50" s="1283" t="s">
        <v>550</v>
      </c>
      <c r="CG50" s="1283"/>
      <c r="CH50" s="1283"/>
      <c r="CI50" s="1283"/>
      <c r="CJ50" s="1283"/>
      <c r="CK50" s="1283"/>
      <c r="CL50" s="1283"/>
      <c r="CM50" s="1283"/>
      <c r="CN50" s="1283" t="s">
        <v>551</v>
      </c>
      <c r="CO50" s="1283"/>
      <c r="CP50" s="1283"/>
      <c r="CQ50" s="1283"/>
      <c r="CR50" s="1283"/>
      <c r="CS50" s="1283"/>
      <c r="CT50" s="1283"/>
      <c r="CU50" s="1283"/>
      <c r="CV50" s="1283" t="s">
        <v>552</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583</v>
      </c>
      <c r="AO51" s="1282"/>
      <c r="AP51" s="1282"/>
      <c r="AQ51" s="1282"/>
      <c r="AR51" s="1282"/>
      <c r="AS51" s="1282"/>
      <c r="AT51" s="1282"/>
      <c r="AU51" s="1282"/>
      <c r="AV51" s="1282"/>
      <c r="AW51" s="1282"/>
      <c r="AX51" s="1282"/>
      <c r="AY51" s="1282"/>
      <c r="AZ51" s="1282"/>
      <c r="BA51" s="1282"/>
      <c r="BB51" s="1282" t="s">
        <v>581</v>
      </c>
      <c r="BC51" s="1282"/>
      <c r="BD51" s="1282"/>
      <c r="BE51" s="1282"/>
      <c r="BF51" s="1282"/>
      <c r="BG51" s="1282"/>
      <c r="BH51" s="1282"/>
      <c r="BI51" s="1282"/>
      <c r="BJ51" s="1282"/>
      <c r="BK51" s="1282"/>
      <c r="BL51" s="1282"/>
      <c r="BM51" s="1282"/>
      <c r="BN51" s="1282"/>
      <c r="BO51" s="1282"/>
      <c r="BP51" s="1281">
        <v>57.4</v>
      </c>
      <c r="BQ51" s="1281"/>
      <c r="BR51" s="1281"/>
      <c r="BS51" s="1281"/>
      <c r="BT51" s="1281"/>
      <c r="BU51" s="1281"/>
      <c r="BV51" s="1281"/>
      <c r="BW51" s="1281"/>
      <c r="BX51" s="1281">
        <v>64.8</v>
      </c>
      <c r="BY51" s="1281"/>
      <c r="BZ51" s="1281"/>
      <c r="CA51" s="1281"/>
      <c r="CB51" s="1281"/>
      <c r="CC51" s="1281"/>
      <c r="CD51" s="1281"/>
      <c r="CE51" s="1281"/>
      <c r="CF51" s="1281">
        <v>59.4</v>
      </c>
      <c r="CG51" s="1281"/>
      <c r="CH51" s="1281"/>
      <c r="CI51" s="1281"/>
      <c r="CJ51" s="1281"/>
      <c r="CK51" s="1281"/>
      <c r="CL51" s="1281"/>
      <c r="CM51" s="1281"/>
      <c r="CN51" s="1281">
        <v>37.299999999999997</v>
      </c>
      <c r="CO51" s="1281"/>
      <c r="CP51" s="1281"/>
      <c r="CQ51" s="1281"/>
      <c r="CR51" s="1281"/>
      <c r="CS51" s="1281"/>
      <c r="CT51" s="1281"/>
      <c r="CU51" s="1281"/>
      <c r="CV51" s="1281">
        <v>16.399999999999999</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588</v>
      </c>
      <c r="BC53" s="1282"/>
      <c r="BD53" s="1282"/>
      <c r="BE53" s="1282"/>
      <c r="BF53" s="1282"/>
      <c r="BG53" s="1282"/>
      <c r="BH53" s="1282"/>
      <c r="BI53" s="1282"/>
      <c r="BJ53" s="1282"/>
      <c r="BK53" s="1282"/>
      <c r="BL53" s="1282"/>
      <c r="BM53" s="1282"/>
      <c r="BN53" s="1282"/>
      <c r="BO53" s="1282"/>
      <c r="BP53" s="1281">
        <v>74.3</v>
      </c>
      <c r="BQ53" s="1281"/>
      <c r="BR53" s="1281"/>
      <c r="BS53" s="1281"/>
      <c r="BT53" s="1281"/>
      <c r="BU53" s="1281"/>
      <c r="BV53" s="1281"/>
      <c r="BW53" s="1281"/>
      <c r="BX53" s="1281">
        <v>74.400000000000006</v>
      </c>
      <c r="BY53" s="1281"/>
      <c r="BZ53" s="1281"/>
      <c r="CA53" s="1281"/>
      <c r="CB53" s="1281"/>
      <c r="CC53" s="1281"/>
      <c r="CD53" s="1281"/>
      <c r="CE53" s="1281"/>
      <c r="CF53" s="1281">
        <v>74.400000000000006</v>
      </c>
      <c r="CG53" s="1281"/>
      <c r="CH53" s="1281"/>
      <c r="CI53" s="1281"/>
      <c r="CJ53" s="1281"/>
      <c r="CK53" s="1281"/>
      <c r="CL53" s="1281"/>
      <c r="CM53" s="1281"/>
      <c r="CN53" s="1281">
        <v>75.599999999999994</v>
      </c>
      <c r="CO53" s="1281"/>
      <c r="CP53" s="1281"/>
      <c r="CQ53" s="1281"/>
      <c r="CR53" s="1281"/>
      <c r="CS53" s="1281"/>
      <c r="CT53" s="1281"/>
      <c r="CU53" s="1281"/>
      <c r="CV53" s="1281">
        <v>76.7</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582</v>
      </c>
      <c r="AO55" s="1283"/>
      <c r="AP55" s="1283"/>
      <c r="AQ55" s="1283"/>
      <c r="AR55" s="1283"/>
      <c r="AS55" s="1283"/>
      <c r="AT55" s="1283"/>
      <c r="AU55" s="1283"/>
      <c r="AV55" s="1283"/>
      <c r="AW55" s="1283"/>
      <c r="AX55" s="1283"/>
      <c r="AY55" s="1283"/>
      <c r="AZ55" s="1283"/>
      <c r="BA55" s="1283"/>
      <c r="BB55" s="1282" t="s">
        <v>581</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588</v>
      </c>
      <c r="BC57" s="1282"/>
      <c r="BD57" s="1282"/>
      <c r="BE57" s="1282"/>
      <c r="BF57" s="1282"/>
      <c r="BG57" s="1282"/>
      <c r="BH57" s="1282"/>
      <c r="BI57" s="1282"/>
      <c r="BJ57" s="1282"/>
      <c r="BK57" s="1282"/>
      <c r="BL57" s="1282"/>
      <c r="BM57" s="1282"/>
      <c r="BN57" s="1282"/>
      <c r="BO57" s="1282"/>
      <c r="BP57" s="1281">
        <v>56.3</v>
      </c>
      <c r="BQ57" s="1281"/>
      <c r="BR57" s="1281"/>
      <c r="BS57" s="1281"/>
      <c r="BT57" s="1281"/>
      <c r="BU57" s="1281"/>
      <c r="BV57" s="1281"/>
      <c r="BW57" s="1281"/>
      <c r="BX57" s="1281">
        <v>57.7</v>
      </c>
      <c r="BY57" s="1281"/>
      <c r="BZ57" s="1281"/>
      <c r="CA57" s="1281"/>
      <c r="CB57" s="1281"/>
      <c r="CC57" s="1281"/>
      <c r="CD57" s="1281"/>
      <c r="CE57" s="1281"/>
      <c r="CF57" s="1281">
        <v>58.9</v>
      </c>
      <c r="CG57" s="1281"/>
      <c r="CH57" s="1281"/>
      <c r="CI57" s="1281"/>
      <c r="CJ57" s="1281"/>
      <c r="CK57" s="1281"/>
      <c r="CL57" s="1281"/>
      <c r="CM57" s="1281"/>
      <c r="CN57" s="1281">
        <v>60</v>
      </c>
      <c r="CO57" s="1281"/>
      <c r="CP57" s="1281"/>
      <c r="CQ57" s="1281"/>
      <c r="CR57" s="1281"/>
      <c r="CS57" s="1281"/>
      <c r="CT57" s="1281"/>
      <c r="CU57" s="1281"/>
      <c r="CV57" s="1281">
        <v>60.9</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587</v>
      </c>
    </row>
    <row r="64" spans="1:109" ht="13.5" x14ac:dyDescent="0.15">
      <c r="B64" s="1274"/>
      <c r="G64" s="1311"/>
      <c r="I64" s="1313"/>
      <c r="J64" s="1313"/>
      <c r="K64" s="1313"/>
      <c r="L64" s="1313"/>
      <c r="M64" s="1313"/>
      <c r="N64" s="1312"/>
      <c r="AM64" s="1311"/>
      <c r="AN64" s="1311" t="s">
        <v>586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585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584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548</v>
      </c>
      <c r="BQ72" s="1283"/>
      <c r="BR72" s="1283"/>
      <c r="BS72" s="1283"/>
      <c r="BT72" s="1283"/>
      <c r="BU72" s="1283"/>
      <c r="BV72" s="1283"/>
      <c r="BW72" s="1283"/>
      <c r="BX72" s="1283" t="s">
        <v>549</v>
      </c>
      <c r="BY72" s="1283"/>
      <c r="BZ72" s="1283"/>
      <c r="CA72" s="1283"/>
      <c r="CB72" s="1283"/>
      <c r="CC72" s="1283"/>
      <c r="CD72" s="1283"/>
      <c r="CE72" s="1283"/>
      <c r="CF72" s="1283" t="s">
        <v>550</v>
      </c>
      <c r="CG72" s="1283"/>
      <c r="CH72" s="1283"/>
      <c r="CI72" s="1283"/>
      <c r="CJ72" s="1283"/>
      <c r="CK72" s="1283"/>
      <c r="CL72" s="1283"/>
      <c r="CM72" s="1283"/>
      <c r="CN72" s="1283" t="s">
        <v>551</v>
      </c>
      <c r="CO72" s="1283"/>
      <c r="CP72" s="1283"/>
      <c r="CQ72" s="1283"/>
      <c r="CR72" s="1283"/>
      <c r="CS72" s="1283"/>
      <c r="CT72" s="1283"/>
      <c r="CU72" s="1283"/>
      <c r="CV72" s="1283" t="s">
        <v>552</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583</v>
      </c>
      <c r="AO73" s="1282"/>
      <c r="AP73" s="1282"/>
      <c r="AQ73" s="1282"/>
      <c r="AR73" s="1282"/>
      <c r="AS73" s="1282"/>
      <c r="AT73" s="1282"/>
      <c r="AU73" s="1282"/>
      <c r="AV73" s="1282"/>
      <c r="AW73" s="1282"/>
      <c r="AX73" s="1282"/>
      <c r="AY73" s="1282"/>
      <c r="AZ73" s="1282"/>
      <c r="BA73" s="1282"/>
      <c r="BB73" s="1282" t="s">
        <v>581</v>
      </c>
      <c r="BC73" s="1282"/>
      <c r="BD73" s="1282"/>
      <c r="BE73" s="1282"/>
      <c r="BF73" s="1282"/>
      <c r="BG73" s="1282"/>
      <c r="BH73" s="1282"/>
      <c r="BI73" s="1282"/>
      <c r="BJ73" s="1282"/>
      <c r="BK73" s="1282"/>
      <c r="BL73" s="1282"/>
      <c r="BM73" s="1282"/>
      <c r="BN73" s="1282"/>
      <c r="BO73" s="1282"/>
      <c r="BP73" s="1281">
        <v>57.4</v>
      </c>
      <c r="BQ73" s="1281"/>
      <c r="BR73" s="1281"/>
      <c r="BS73" s="1281"/>
      <c r="BT73" s="1281"/>
      <c r="BU73" s="1281"/>
      <c r="BV73" s="1281"/>
      <c r="BW73" s="1281"/>
      <c r="BX73" s="1281">
        <v>64.8</v>
      </c>
      <c r="BY73" s="1281"/>
      <c r="BZ73" s="1281"/>
      <c r="CA73" s="1281"/>
      <c r="CB73" s="1281"/>
      <c r="CC73" s="1281"/>
      <c r="CD73" s="1281"/>
      <c r="CE73" s="1281"/>
      <c r="CF73" s="1281">
        <v>59.4</v>
      </c>
      <c r="CG73" s="1281"/>
      <c r="CH73" s="1281"/>
      <c r="CI73" s="1281"/>
      <c r="CJ73" s="1281"/>
      <c r="CK73" s="1281"/>
      <c r="CL73" s="1281"/>
      <c r="CM73" s="1281"/>
      <c r="CN73" s="1281">
        <v>37.299999999999997</v>
      </c>
      <c r="CO73" s="1281"/>
      <c r="CP73" s="1281"/>
      <c r="CQ73" s="1281"/>
      <c r="CR73" s="1281"/>
      <c r="CS73" s="1281"/>
      <c r="CT73" s="1281"/>
      <c r="CU73" s="1281"/>
      <c r="CV73" s="1281">
        <v>16.399999999999999</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580</v>
      </c>
      <c r="BC75" s="1282"/>
      <c r="BD75" s="1282"/>
      <c r="BE75" s="1282"/>
      <c r="BF75" s="1282"/>
      <c r="BG75" s="1282"/>
      <c r="BH75" s="1282"/>
      <c r="BI75" s="1282"/>
      <c r="BJ75" s="1282"/>
      <c r="BK75" s="1282"/>
      <c r="BL75" s="1282"/>
      <c r="BM75" s="1282"/>
      <c r="BN75" s="1282"/>
      <c r="BO75" s="1282"/>
      <c r="BP75" s="1281">
        <v>11.2</v>
      </c>
      <c r="BQ75" s="1281"/>
      <c r="BR75" s="1281"/>
      <c r="BS75" s="1281"/>
      <c r="BT75" s="1281"/>
      <c r="BU75" s="1281"/>
      <c r="BV75" s="1281"/>
      <c r="BW75" s="1281"/>
      <c r="BX75" s="1281">
        <v>12.4</v>
      </c>
      <c r="BY75" s="1281"/>
      <c r="BZ75" s="1281"/>
      <c r="CA75" s="1281"/>
      <c r="CB75" s="1281"/>
      <c r="CC75" s="1281"/>
      <c r="CD75" s="1281"/>
      <c r="CE75" s="1281"/>
      <c r="CF75" s="1281">
        <v>14</v>
      </c>
      <c r="CG75" s="1281"/>
      <c r="CH75" s="1281"/>
      <c r="CI75" s="1281"/>
      <c r="CJ75" s="1281"/>
      <c r="CK75" s="1281"/>
      <c r="CL75" s="1281"/>
      <c r="CM75" s="1281"/>
      <c r="CN75" s="1281">
        <v>14.5</v>
      </c>
      <c r="CO75" s="1281"/>
      <c r="CP75" s="1281"/>
      <c r="CQ75" s="1281"/>
      <c r="CR75" s="1281"/>
      <c r="CS75" s="1281"/>
      <c r="CT75" s="1281"/>
      <c r="CU75" s="1281"/>
      <c r="CV75" s="1281">
        <v>13.7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582</v>
      </c>
      <c r="AO77" s="1283"/>
      <c r="AP77" s="1283"/>
      <c r="AQ77" s="1283"/>
      <c r="AR77" s="1283"/>
      <c r="AS77" s="1283"/>
      <c r="AT77" s="1283"/>
      <c r="AU77" s="1283"/>
      <c r="AV77" s="1283"/>
      <c r="AW77" s="1283"/>
      <c r="AX77" s="1283"/>
      <c r="AY77" s="1283"/>
      <c r="AZ77" s="1283"/>
      <c r="BA77" s="1283"/>
      <c r="BB77" s="1282" t="s">
        <v>581</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580</v>
      </c>
      <c r="BC79" s="1282"/>
      <c r="BD79" s="1282"/>
      <c r="BE79" s="1282"/>
      <c r="BF79" s="1282"/>
      <c r="BG79" s="1282"/>
      <c r="BH79" s="1282"/>
      <c r="BI79" s="1282"/>
      <c r="BJ79" s="1282"/>
      <c r="BK79" s="1282"/>
      <c r="BL79" s="1282"/>
      <c r="BM79" s="1282"/>
      <c r="BN79" s="1282"/>
      <c r="BO79" s="1282"/>
      <c r="BP79" s="1281">
        <v>7.4</v>
      </c>
      <c r="BQ79" s="1281"/>
      <c r="BR79" s="1281"/>
      <c r="BS79" s="1281"/>
      <c r="BT79" s="1281"/>
      <c r="BU79" s="1281"/>
      <c r="BV79" s="1281"/>
      <c r="BW79" s="1281"/>
      <c r="BX79" s="1281">
        <v>7.1</v>
      </c>
      <c r="BY79" s="1281"/>
      <c r="BZ79" s="1281"/>
      <c r="CA79" s="1281"/>
      <c r="CB79" s="1281"/>
      <c r="CC79" s="1281"/>
      <c r="CD79" s="1281"/>
      <c r="CE79" s="1281"/>
      <c r="CF79" s="1281">
        <v>7.1</v>
      </c>
      <c r="CG79" s="1281"/>
      <c r="CH79" s="1281"/>
      <c r="CI79" s="1281"/>
      <c r="CJ79" s="1281"/>
      <c r="CK79" s="1281"/>
      <c r="CL79" s="1281"/>
      <c r="CM79" s="1281"/>
      <c r="CN79" s="1281">
        <v>7.3</v>
      </c>
      <c r="CO79" s="1281"/>
      <c r="CP79" s="1281"/>
      <c r="CQ79" s="1281"/>
      <c r="CR79" s="1281"/>
      <c r="CS79" s="1281"/>
      <c r="CT79" s="1281"/>
      <c r="CU79" s="1281"/>
      <c r="CV79" s="1281">
        <v>7.4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26bINKhkCJd5N44aFHgGV6L7VWaMM8zYrCN+pqWdcDQLqLwnSQIank/wBX4isnLjWWNqm+pFs3q1H4i4PJfPJw==" saltValue="T+S33anD+eRh65dvep36n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4C2B7-F5B4-431C-B32B-A0C3A959CF75}">
  <sheetPr>
    <pageSetUpPr fitToPage="1"/>
  </sheetPr>
  <dimension ref="A1:DR125"/>
  <sheetViews>
    <sheetView showGridLines="0" topLeftCell="K89" zoomScale="85" zoomScaleNormal="85"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AL9bOecYSC/P2MsyAJQXEHSJ6ZqJnxhhp6JOr4ivDbl9MYwPHaRz8A3e1YhszuZg7Y+x/jbJQ/gSvNKzQ86bIA==" saltValue="sTswGa7O3BrKg88QrEph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DAEE-323F-4E58-9259-BCD3F884D5A0}">
  <sheetPr>
    <pageSetUpPr fitToPage="1"/>
  </sheetPr>
  <dimension ref="A1:DR125"/>
  <sheetViews>
    <sheetView showGridLines="0" tabSelected="1" zoomScaleNormal="10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g1Fbht2mY/VHXdNeKrNFxZ88WFhb5kLdYW3o0TvDkZEwur5kvGtpnDosJtgrAUqBUD4Sy5hpKWf58cbd4ZKv5A==" saltValue="oWWX8cq66Jj2d5BOUbux1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258736</v>
      </c>
      <c r="E3" s="162"/>
      <c r="F3" s="163">
        <v>291945</v>
      </c>
      <c r="G3" s="164"/>
      <c r="H3" s="165"/>
    </row>
    <row r="4" spans="1:8" x14ac:dyDescent="0.15">
      <c r="A4" s="166"/>
      <c r="B4" s="167"/>
      <c r="C4" s="168"/>
      <c r="D4" s="169">
        <v>178455</v>
      </c>
      <c r="E4" s="170"/>
      <c r="F4" s="171">
        <v>127651</v>
      </c>
      <c r="G4" s="172"/>
      <c r="H4" s="173"/>
    </row>
    <row r="5" spans="1:8" x14ac:dyDescent="0.15">
      <c r="A5" s="154" t="s">
        <v>540</v>
      </c>
      <c r="B5" s="159"/>
      <c r="C5" s="160"/>
      <c r="D5" s="161">
        <v>421089</v>
      </c>
      <c r="E5" s="162"/>
      <c r="F5" s="163">
        <v>291173</v>
      </c>
      <c r="G5" s="164"/>
      <c r="H5" s="165"/>
    </row>
    <row r="6" spans="1:8" x14ac:dyDescent="0.15">
      <c r="A6" s="166"/>
      <c r="B6" s="167"/>
      <c r="C6" s="168"/>
      <c r="D6" s="169">
        <v>123798</v>
      </c>
      <c r="E6" s="170"/>
      <c r="F6" s="171">
        <v>119071</v>
      </c>
      <c r="G6" s="172"/>
      <c r="H6" s="173"/>
    </row>
    <row r="7" spans="1:8" x14ac:dyDescent="0.15">
      <c r="A7" s="154" t="s">
        <v>541</v>
      </c>
      <c r="B7" s="159"/>
      <c r="C7" s="160"/>
      <c r="D7" s="161">
        <v>139633</v>
      </c>
      <c r="E7" s="162"/>
      <c r="F7" s="163">
        <v>271581</v>
      </c>
      <c r="G7" s="164"/>
      <c r="H7" s="165"/>
    </row>
    <row r="8" spans="1:8" x14ac:dyDescent="0.15">
      <c r="A8" s="166"/>
      <c r="B8" s="167"/>
      <c r="C8" s="168"/>
      <c r="D8" s="169">
        <v>74893</v>
      </c>
      <c r="E8" s="170"/>
      <c r="F8" s="171">
        <v>117844</v>
      </c>
      <c r="G8" s="172"/>
      <c r="H8" s="173"/>
    </row>
    <row r="9" spans="1:8" x14ac:dyDescent="0.15">
      <c r="A9" s="154" t="s">
        <v>542</v>
      </c>
      <c r="B9" s="159"/>
      <c r="C9" s="160"/>
      <c r="D9" s="161">
        <v>184818</v>
      </c>
      <c r="E9" s="162"/>
      <c r="F9" s="163">
        <v>268375</v>
      </c>
      <c r="G9" s="164"/>
      <c r="H9" s="165"/>
    </row>
    <row r="10" spans="1:8" x14ac:dyDescent="0.15">
      <c r="A10" s="166"/>
      <c r="B10" s="167"/>
      <c r="C10" s="168"/>
      <c r="D10" s="169">
        <v>116982</v>
      </c>
      <c r="E10" s="170"/>
      <c r="F10" s="171">
        <v>119602</v>
      </c>
      <c r="G10" s="172"/>
      <c r="H10" s="173"/>
    </row>
    <row r="11" spans="1:8" x14ac:dyDescent="0.15">
      <c r="A11" s="154" t="s">
        <v>543</v>
      </c>
      <c r="B11" s="159"/>
      <c r="C11" s="160"/>
      <c r="D11" s="161">
        <v>263355</v>
      </c>
      <c r="E11" s="162"/>
      <c r="F11" s="163">
        <v>301035</v>
      </c>
      <c r="G11" s="164"/>
      <c r="H11" s="165"/>
    </row>
    <row r="12" spans="1:8" x14ac:dyDescent="0.15">
      <c r="A12" s="166"/>
      <c r="B12" s="167"/>
      <c r="C12" s="174"/>
      <c r="D12" s="169">
        <v>212146</v>
      </c>
      <c r="E12" s="170"/>
      <c r="F12" s="171">
        <v>154376</v>
      </c>
      <c r="G12" s="172"/>
      <c r="H12" s="173"/>
    </row>
    <row r="13" spans="1:8" x14ac:dyDescent="0.15">
      <c r="A13" s="154"/>
      <c r="B13" s="159"/>
      <c r="C13" s="175"/>
      <c r="D13" s="176">
        <v>253526</v>
      </c>
      <c r="E13" s="177"/>
      <c r="F13" s="178">
        <v>284822</v>
      </c>
      <c r="G13" s="179"/>
      <c r="H13" s="165"/>
    </row>
    <row r="14" spans="1:8" x14ac:dyDescent="0.15">
      <c r="A14" s="166"/>
      <c r="B14" s="167"/>
      <c r="C14" s="168"/>
      <c r="D14" s="169">
        <v>141255</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3.08</v>
      </c>
      <c r="C19" s="180">
        <f>ROUND(VALUE(SUBSTITUTE(実質収支比率等に係る経年分析!G$48,"▲","-")),2)</f>
        <v>3.51</v>
      </c>
      <c r="D19" s="180">
        <f>ROUND(VALUE(SUBSTITUTE(実質収支比率等に係る経年分析!H$48,"▲","-")),2)</f>
        <v>2.77</v>
      </c>
      <c r="E19" s="180">
        <f>ROUND(VALUE(SUBSTITUTE(実質収支比率等に係る経年分析!I$48,"▲","-")),2)</f>
        <v>2.68</v>
      </c>
      <c r="F19" s="180">
        <f>ROUND(VALUE(SUBSTITUTE(実質収支比率等に係る経年分析!J$48,"▲","-")),2)</f>
        <v>2.5099999999999998</v>
      </c>
    </row>
    <row r="20" spans="1:11" x14ac:dyDescent="0.15">
      <c r="A20" s="180" t="s">
        <v>55</v>
      </c>
      <c r="B20" s="180">
        <f>ROUND(VALUE(SUBSTITUTE(実質収支比率等に係る経年分析!F$47,"▲","-")),2)</f>
        <v>28.09</v>
      </c>
      <c r="C20" s="180">
        <f>ROUND(VALUE(SUBSTITUTE(実質収支比率等に係る経年分析!G$47,"▲","-")),2)</f>
        <v>25.42</v>
      </c>
      <c r="D20" s="180">
        <f>ROUND(VALUE(SUBSTITUTE(実質収支比率等に係る経年分析!H$47,"▲","-")),2)</f>
        <v>21.14</v>
      </c>
      <c r="E20" s="180">
        <f>ROUND(VALUE(SUBSTITUTE(実質収支比率等に係る経年分析!I$47,"▲","-")),2)</f>
        <v>23.15</v>
      </c>
      <c r="F20" s="180">
        <f>ROUND(VALUE(SUBSTITUTE(実質収支比率等に係る経年分析!J$47,"▲","-")),2)</f>
        <v>22.6</v>
      </c>
    </row>
    <row r="21" spans="1:11" x14ac:dyDescent="0.15">
      <c r="A21" s="180" t="s">
        <v>56</v>
      </c>
      <c r="B21" s="180">
        <f>IF(ISNUMBER(VALUE(SUBSTITUTE(実質収支比率等に係る経年分析!F$49,"▲","-"))),ROUND(VALUE(SUBSTITUTE(実質収支比率等に係る経年分析!F$49,"▲","-")),2),NA())</f>
        <v>-4.8099999999999996</v>
      </c>
      <c r="C21" s="180">
        <f>IF(ISNUMBER(VALUE(SUBSTITUTE(実質収支比率等に係る経年分析!G$49,"▲","-"))),ROUND(VALUE(SUBSTITUTE(実質収支比率等に係る経年分析!G$49,"▲","-")),2),NA())</f>
        <v>-5.0199999999999996</v>
      </c>
      <c r="D21" s="180">
        <f>IF(ISNUMBER(VALUE(SUBSTITUTE(実質収支比率等に係る経年分析!H$49,"▲","-"))),ROUND(VALUE(SUBSTITUTE(実質収支比率等に係る経年分析!H$49,"▲","-")),2),NA())</f>
        <v>-5.22</v>
      </c>
      <c r="E21" s="180">
        <f>IF(ISNUMBER(VALUE(SUBSTITUTE(実質収支比率等に係る経年分析!I$49,"▲","-"))),ROUND(VALUE(SUBSTITUTE(実質収支比率等に係る経年分析!I$49,"▲","-")),2),NA())</f>
        <v>0.68</v>
      </c>
      <c r="F21" s="180">
        <f>IF(ISNUMBER(VALUE(SUBSTITUTE(実質収支比率等に係る経年分析!J$49,"▲","-"))),ROUND(VALUE(SUBSTITUTE(実質収支比率等に係る経年分析!J$49,"▲","-")),2),NA())</f>
        <v>-0.1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0.08</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2.5099999999999998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617</v>
      </c>
      <c r="E42" s="182"/>
      <c r="F42" s="182"/>
      <c r="G42" s="182">
        <f>'実質公債費比率（分子）の構造'!L$52</f>
        <v>636</v>
      </c>
      <c r="H42" s="182"/>
      <c r="I42" s="182"/>
      <c r="J42" s="182">
        <f>'実質公債費比率（分子）の構造'!M$52</f>
        <v>681</v>
      </c>
      <c r="K42" s="182"/>
      <c r="L42" s="182"/>
      <c r="M42" s="182">
        <f>'実質公債費比率（分子）の構造'!N$52</f>
        <v>690</v>
      </c>
      <c r="N42" s="182"/>
      <c r="O42" s="182"/>
      <c r="P42" s="182">
        <f>'実質公債費比率（分子）の構造'!O$52</f>
        <v>646</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29</v>
      </c>
      <c r="C44" s="182"/>
      <c r="D44" s="182"/>
      <c r="E44" s="182">
        <f>'実質公債費比率（分子）の構造'!L$50</f>
        <v>33</v>
      </c>
      <c r="F44" s="182"/>
      <c r="G44" s="182"/>
      <c r="H44" s="182">
        <f>'実質公債費比率（分子）の構造'!M$50</f>
        <v>36</v>
      </c>
      <c r="I44" s="182"/>
      <c r="J44" s="182"/>
      <c r="K44" s="182">
        <f>'実質公債費比率（分子）の構造'!N$50</f>
        <v>46</v>
      </c>
      <c r="L44" s="182"/>
      <c r="M44" s="182"/>
      <c r="N44" s="182">
        <f>'実質公債費比率（分子）の構造'!O$50</f>
        <v>46</v>
      </c>
      <c r="O44" s="182"/>
      <c r="P44" s="182"/>
    </row>
    <row r="45" spans="1:16" x14ac:dyDescent="0.15">
      <c r="A45" s="182" t="s">
        <v>66</v>
      </c>
      <c r="B45" s="182">
        <f>'実質公債費比率（分子）の構造'!K$49</f>
        <v>15</v>
      </c>
      <c r="C45" s="182"/>
      <c r="D45" s="182"/>
      <c r="E45" s="182">
        <f>'実質公債費比率（分子）の構造'!L$49</f>
        <v>19</v>
      </c>
      <c r="F45" s="182"/>
      <c r="G45" s="182"/>
      <c r="H45" s="182">
        <f>'実質公債費比率（分子）の構造'!M$49</f>
        <v>13</v>
      </c>
      <c r="I45" s="182"/>
      <c r="J45" s="182"/>
      <c r="K45" s="182">
        <f>'実質公債費比率（分子）の構造'!N$49</f>
        <v>13</v>
      </c>
      <c r="L45" s="182"/>
      <c r="M45" s="182"/>
      <c r="N45" s="182">
        <f>'実質公債費比率（分子）の構造'!O$49</f>
        <v>13</v>
      </c>
      <c r="O45" s="182"/>
      <c r="P45" s="182"/>
    </row>
    <row r="46" spans="1:16" x14ac:dyDescent="0.15">
      <c r="A46" s="182" t="s">
        <v>67</v>
      </c>
      <c r="B46" s="182">
        <f>'実質公債費比率（分子）の構造'!K$48</f>
        <v>108</v>
      </c>
      <c r="C46" s="182"/>
      <c r="D46" s="182"/>
      <c r="E46" s="182">
        <f>'実質公債費比率（分子）の構造'!L$48</f>
        <v>101</v>
      </c>
      <c r="F46" s="182"/>
      <c r="G46" s="182"/>
      <c r="H46" s="182">
        <f>'実質公債費比率（分子）の構造'!M$48</f>
        <v>99</v>
      </c>
      <c r="I46" s="182"/>
      <c r="J46" s="182"/>
      <c r="K46" s="182">
        <f>'実質公債費比率（分子）の構造'!N$48</f>
        <v>100</v>
      </c>
      <c r="L46" s="182"/>
      <c r="M46" s="182"/>
      <c r="N46" s="182">
        <f>'実質公債費比率（分子）の構造'!O$48</f>
        <v>87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767</v>
      </c>
      <c r="C49" s="182"/>
      <c r="D49" s="182"/>
      <c r="E49" s="182">
        <f>'実質公債費比率（分子）の構造'!L$45</f>
        <v>807</v>
      </c>
      <c r="F49" s="182"/>
      <c r="G49" s="182"/>
      <c r="H49" s="182">
        <f>'実質公債費比率（分子）の構造'!M$45</f>
        <v>846</v>
      </c>
      <c r="I49" s="182"/>
      <c r="J49" s="182"/>
      <c r="K49" s="182">
        <f>'実質公債費比率（分子）の構造'!N$45</f>
        <v>850</v>
      </c>
      <c r="L49" s="182"/>
      <c r="M49" s="182"/>
      <c r="N49" s="182">
        <f>'実質公債費比率（分子）の構造'!O$45</f>
        <v>778</v>
      </c>
      <c r="O49" s="182"/>
      <c r="P49" s="182"/>
    </row>
    <row r="50" spans="1:16" x14ac:dyDescent="0.15">
      <c r="A50" s="182" t="s">
        <v>71</v>
      </c>
      <c r="B50" s="182" t="e">
        <f>NA()</f>
        <v>#N/A</v>
      </c>
      <c r="C50" s="182">
        <f>IF(ISNUMBER('実質公債費比率（分子）の構造'!K$53),'実質公債費比率（分子）の構造'!K$53,NA())</f>
        <v>302</v>
      </c>
      <c r="D50" s="182" t="e">
        <f>NA()</f>
        <v>#N/A</v>
      </c>
      <c r="E50" s="182" t="e">
        <f>NA()</f>
        <v>#N/A</v>
      </c>
      <c r="F50" s="182">
        <f>IF(ISNUMBER('実質公債費比率（分子）の構造'!L$53),'実質公債費比率（分子）の構造'!L$53,NA())</f>
        <v>324</v>
      </c>
      <c r="G50" s="182" t="e">
        <f>NA()</f>
        <v>#N/A</v>
      </c>
      <c r="H50" s="182" t="e">
        <f>NA()</f>
        <v>#N/A</v>
      </c>
      <c r="I50" s="182">
        <f>IF(ISNUMBER('実質公債費比率（分子）の構造'!M$53),'実質公債費比率（分子）の構造'!M$53,NA())</f>
        <v>313</v>
      </c>
      <c r="J50" s="182" t="e">
        <f>NA()</f>
        <v>#N/A</v>
      </c>
      <c r="K50" s="182" t="e">
        <f>NA()</f>
        <v>#N/A</v>
      </c>
      <c r="L50" s="182">
        <f>IF(ISNUMBER('実質公債費比率（分子）の構造'!N$53),'実質公債費比率（分子）の構造'!N$53,NA())</f>
        <v>319</v>
      </c>
      <c r="M50" s="182" t="e">
        <f>NA()</f>
        <v>#N/A</v>
      </c>
      <c r="N50" s="182" t="e">
        <f>NA()</f>
        <v>#N/A</v>
      </c>
      <c r="O50" s="182">
        <f>IF(ISNUMBER('実質公債費比率（分子）の構造'!O$53),'実質公債費比率（分子）の構造'!O$53,NA())</f>
        <v>278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5122</v>
      </c>
      <c r="E56" s="181"/>
      <c r="F56" s="181"/>
      <c r="G56" s="181">
        <f>'将来負担比率（分子）の構造'!J$52</f>
        <v>5139</v>
      </c>
      <c r="H56" s="181"/>
      <c r="I56" s="181"/>
      <c r="J56" s="181">
        <f>'将来負担比率（分子）の構造'!K$52</f>
        <v>4676</v>
      </c>
      <c r="K56" s="181"/>
      <c r="L56" s="181"/>
      <c r="M56" s="181">
        <f>'将来負担比率（分子）の構造'!L$52</f>
        <v>4417</v>
      </c>
      <c r="N56" s="181"/>
      <c r="O56" s="181"/>
      <c r="P56" s="181">
        <f>'将来負担比率（分子）の構造'!M$52</f>
        <v>4409</v>
      </c>
    </row>
    <row r="57" spans="1:16" x14ac:dyDescent="0.15">
      <c r="A57" s="181" t="s">
        <v>42</v>
      </c>
      <c r="B57" s="181"/>
      <c r="C57" s="181"/>
      <c r="D57" s="181">
        <f>'将来負担比率（分子）の構造'!I$51</f>
        <v>118</v>
      </c>
      <c r="E57" s="181"/>
      <c r="F57" s="181"/>
      <c r="G57" s="181">
        <f>'将来負担比率（分子）の構造'!J$51</f>
        <v>191</v>
      </c>
      <c r="H57" s="181"/>
      <c r="I57" s="181"/>
      <c r="J57" s="181">
        <f>'将来負担比率（分子）の構造'!K$51</f>
        <v>276</v>
      </c>
      <c r="K57" s="181"/>
      <c r="L57" s="181"/>
      <c r="M57" s="181">
        <f>'将来負担比率（分子）の構造'!L$51</f>
        <v>401</v>
      </c>
      <c r="N57" s="181"/>
      <c r="O57" s="181"/>
      <c r="P57" s="181">
        <f>'将来負担比率（分子）の構造'!M$51</f>
        <v>453</v>
      </c>
    </row>
    <row r="58" spans="1:16" x14ac:dyDescent="0.15">
      <c r="A58" s="181" t="s">
        <v>41</v>
      </c>
      <c r="B58" s="181"/>
      <c r="C58" s="181"/>
      <c r="D58" s="181">
        <f>'将来負担比率（分子）の構造'!I$50</f>
        <v>1829</v>
      </c>
      <c r="E58" s="181"/>
      <c r="F58" s="181"/>
      <c r="G58" s="181">
        <f>'将来負担比率（分子）の構造'!J$50</f>
        <v>1692</v>
      </c>
      <c r="H58" s="181"/>
      <c r="I58" s="181"/>
      <c r="J58" s="181">
        <f>'将来負担比率（分子）の構造'!K$50</f>
        <v>1612</v>
      </c>
      <c r="K58" s="181"/>
      <c r="L58" s="181"/>
      <c r="M58" s="181">
        <f>'将来負担比率（分子）の構造'!L$50</f>
        <v>1627</v>
      </c>
      <c r="N58" s="181"/>
      <c r="O58" s="181"/>
      <c r="P58" s="181">
        <f>'将来負担比率（分子）の構造'!M$50</f>
        <v>1564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348</v>
      </c>
      <c r="C62" s="181"/>
      <c r="D62" s="181"/>
      <c r="E62" s="181">
        <f>'将来負担比率（分子）の構造'!J$45</f>
        <v>354</v>
      </c>
      <c r="F62" s="181"/>
      <c r="G62" s="181"/>
      <c r="H62" s="181">
        <f>'将来負担比率（分子）の構造'!K$45</f>
        <v>308</v>
      </c>
      <c r="I62" s="181"/>
      <c r="J62" s="181"/>
      <c r="K62" s="181">
        <f>'将来負担比率（分子）の構造'!L$45</f>
        <v>314</v>
      </c>
      <c r="L62" s="181"/>
      <c r="M62" s="181"/>
      <c r="N62" s="181">
        <f>'将来負担比率（分子）の構造'!M$45</f>
        <v>285</v>
      </c>
      <c r="O62" s="181"/>
      <c r="P62" s="181"/>
    </row>
    <row r="63" spans="1:16" x14ac:dyDescent="0.15">
      <c r="A63" s="181" t="s">
        <v>34</v>
      </c>
      <c r="B63" s="181">
        <f>'将来負担比率（分子）の構造'!I$44</f>
        <v>100</v>
      </c>
      <c r="C63" s="181"/>
      <c r="D63" s="181"/>
      <c r="E63" s="181">
        <f>'将来負担比率（分子）の構造'!J$44</f>
        <v>82</v>
      </c>
      <c r="F63" s="181"/>
      <c r="G63" s="181"/>
      <c r="H63" s="181">
        <f>'将来負担比率（分子）の構造'!K$44</f>
        <v>79</v>
      </c>
      <c r="I63" s="181"/>
      <c r="J63" s="181"/>
      <c r="K63" s="181">
        <f>'将来負担比率（分子）の構造'!L$44</f>
        <v>67</v>
      </c>
      <c r="L63" s="181"/>
      <c r="M63" s="181"/>
      <c r="N63" s="181">
        <f>'将来負担比率（分子）の構造'!M$44</f>
        <v>58</v>
      </c>
      <c r="O63" s="181"/>
      <c r="P63" s="181"/>
    </row>
    <row r="64" spans="1:16" x14ac:dyDescent="0.15">
      <c r="A64" s="181" t="s">
        <v>33</v>
      </c>
      <c r="B64" s="181">
        <f>'将来負担比率（分子）の構造'!I$43</f>
        <v>1045</v>
      </c>
      <c r="C64" s="181"/>
      <c r="D64" s="181"/>
      <c r="E64" s="181">
        <f>'将来負担比率（分子）の構造'!J$43</f>
        <v>1103</v>
      </c>
      <c r="F64" s="181"/>
      <c r="G64" s="181"/>
      <c r="H64" s="181">
        <f>'将来負担比率（分子）の構造'!K$43</f>
        <v>1063</v>
      </c>
      <c r="I64" s="181"/>
      <c r="J64" s="181"/>
      <c r="K64" s="181">
        <f>'将来負担比率（分子）の構造'!L$43</f>
        <v>1000</v>
      </c>
      <c r="L64" s="181"/>
      <c r="M64" s="181"/>
      <c r="N64" s="181">
        <f>'将来負担比率（分子）の構造'!M$43</f>
        <v>957</v>
      </c>
      <c r="O64" s="181"/>
      <c r="P64" s="181"/>
    </row>
    <row r="65" spans="1:16" x14ac:dyDescent="0.15">
      <c r="A65" s="181" t="s">
        <v>32</v>
      </c>
      <c r="B65" s="181">
        <f>'将来負担比率（分子）の構造'!I$42</f>
        <v>130</v>
      </c>
      <c r="C65" s="181"/>
      <c r="D65" s="181"/>
      <c r="E65" s="181">
        <f>'将来負担比率（分子）の構造'!J$42</f>
        <v>121</v>
      </c>
      <c r="F65" s="181"/>
      <c r="G65" s="181"/>
      <c r="H65" s="181">
        <f>'将来負担比率（分子）の構造'!K$42</f>
        <v>113</v>
      </c>
      <c r="I65" s="181"/>
      <c r="J65" s="181"/>
      <c r="K65" s="181">
        <f>'将来負担比率（分子）の構造'!L$42</f>
        <v>104</v>
      </c>
      <c r="L65" s="181"/>
      <c r="M65" s="181"/>
      <c r="N65" s="181">
        <f>'将来負担比率（分子）の構造'!M$42</f>
        <v>95</v>
      </c>
      <c r="O65" s="181"/>
      <c r="P65" s="181"/>
    </row>
    <row r="66" spans="1:16" x14ac:dyDescent="0.15">
      <c r="A66" s="181" t="s">
        <v>31</v>
      </c>
      <c r="B66" s="181">
        <f>'将来負担比率（分子）の構造'!I$41</f>
        <v>6766</v>
      </c>
      <c r="C66" s="181"/>
      <c r="D66" s="181"/>
      <c r="E66" s="181">
        <f>'将来負担比率（分子）の構造'!J$41</f>
        <v>6804</v>
      </c>
      <c r="F66" s="181"/>
      <c r="G66" s="181"/>
      <c r="H66" s="181">
        <f>'将来負担比率（分子）の構造'!K$41</f>
        <v>6294</v>
      </c>
      <c r="I66" s="181"/>
      <c r="J66" s="181"/>
      <c r="K66" s="181">
        <f>'将来負担比率（分子）の構造'!L$41</f>
        <v>5775</v>
      </c>
      <c r="L66" s="181"/>
      <c r="M66" s="181"/>
      <c r="N66" s="181">
        <f>'将来負担比率（分子）の構造'!M$41</f>
        <v>5408</v>
      </c>
      <c r="O66" s="181"/>
      <c r="P66" s="181"/>
    </row>
    <row r="67" spans="1:16" x14ac:dyDescent="0.15">
      <c r="A67" s="181" t="s">
        <v>75</v>
      </c>
      <c r="B67" s="181" t="e">
        <f>NA()</f>
        <v>#N/A</v>
      </c>
      <c r="C67" s="181">
        <f>IF(ISNUMBER('将来負担比率（分子）の構造'!I$53), IF('将来負担比率（分子）の構造'!I$53 &lt; 0, 0, '将来負担比率（分子）の構造'!I$53), NA())</f>
        <v>1321</v>
      </c>
      <c r="D67" s="181" t="e">
        <f>NA()</f>
        <v>#N/A</v>
      </c>
      <c r="E67" s="181" t="e">
        <f>NA()</f>
        <v>#N/A</v>
      </c>
      <c r="F67" s="181">
        <f>IF(ISNUMBER('将来負担比率（分子）の構造'!J$53), IF('将来負担比率（分子）の構造'!J$53 &lt; 0, 0, '将来負担比率（分子）の構造'!J$53), NA())</f>
        <v>1444</v>
      </c>
      <c r="G67" s="181" t="e">
        <f>NA()</f>
        <v>#N/A</v>
      </c>
      <c r="H67" s="181" t="e">
        <f>NA()</f>
        <v>#N/A</v>
      </c>
      <c r="I67" s="181">
        <f>IF(ISNUMBER('将来負担比率（分子）の構造'!K$53), IF('将来負担比率（分子）の構造'!K$53 &lt; 0, 0, '将来負担比率（分子）の構造'!K$53), NA())</f>
        <v>1292</v>
      </c>
      <c r="J67" s="181" t="e">
        <f>NA()</f>
        <v>#N/A</v>
      </c>
      <c r="K67" s="181" t="e">
        <f>NA()</f>
        <v>#N/A</v>
      </c>
      <c r="L67" s="181">
        <f>IF(ISNUMBER('将来負担比率（分子）の構造'!L$53), IF('将来負担比率（分子）の構造'!L$53 &lt; 0, 0, '将来負担比率（分子）の構造'!L$53), NA())</f>
        <v>816</v>
      </c>
      <c r="M67" s="181" t="e">
        <f>NA()</f>
        <v>#N/A</v>
      </c>
      <c r="N67" s="181" t="e">
        <f>NA()</f>
        <v>#N/A</v>
      </c>
      <c r="O67" s="181">
        <f>IF(ISNUMBER('将来負担比率（分子）の構造'!M$53), IF('将来負担比率（分子）の構造'!M$53 &lt; 0, 0, '将来負担比率（分子）の構造'!M$53), NA())</f>
        <v>378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593</v>
      </c>
      <c r="C72" s="185">
        <f>基金残高に係る経年分析!G55</f>
        <v>654</v>
      </c>
      <c r="D72" s="185">
        <f>基金残高に係る経年分析!H55</f>
        <v>654</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743</v>
      </c>
      <c r="C74" s="185">
        <f>基金残高に係る経年分析!G57</f>
        <v>697</v>
      </c>
      <c r="D74" s="185">
        <f>基金残高に係る経年分析!H57</f>
        <v>634</v>
      </c>
    </row>
  </sheetData>
  <sheetProtection algorithmName="SHA-512" hashValue="GkzPsyzgDhWN55PPL4vQa61AYGiPSOXdKyI4VO/jq+Tk4E7O4f5QSNxMJfuQOk9k104+b+PynnJNUVimN6nk/Q==" saltValue="h+eUNJf0G8B2V5LjNUg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2022-03-08T10:21:22Z</cp:lastPrinted>
  <dcterms:created xsi:type="dcterms:W3CDTF">2022-02-02T03:14:31Z</dcterms:created>
  <dcterms:modified xsi:type="dcterms:W3CDTF">2022-09-21T05:34:42Z</dcterms:modified>
  <cp:category/>
</cp:coreProperties>
</file>