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202007003\Documents\財政係（係長）\決算\財政状況資料集\R元財政状況資料集\HP掲載原稿\"/>
    </mc:Choice>
  </mc:AlternateContent>
  <xr:revisionPtr revIDLastSave="0" documentId="13_ncr:1_{5B46957E-3633-4E33-98BB-19E6CE9487AD}"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<sst xmlns="http://schemas.openxmlformats.org/spreadsheetml/2006/main" count="1074" uniqueCount="586">
  <si>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</si>
  <si>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</si>
  <si>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</si>
  <si>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</si>
  <si>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</si>
  <si>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</si>
  <si>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</si>
  <si>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</si>
  <si>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</si>
  <si>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</si>
  <si>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</si>
  <si>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</si>
  <si>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</si>
  <si>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</si>
  <si>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</si>
  <si>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</si>
  <si>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</si>
  <si>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</si>
  <si>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</si>
  <si>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</si>
  <si>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</si>
  <si>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</si>
  <si>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</si>
  <si>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</si>
  <si>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</si>
  <si>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</si>
  <si>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</si>
  <si>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</si>
  <si>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</si>
  <si>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</si>
  <si>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</si>
  <si>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</si>
  <si>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</si>
  <si>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</si>
  <si>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</si>
  <si>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</si>
  <si>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</si>
  <si>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</si>
  <si>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</si>
  <si>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</si>
  <si>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</si>
  <si>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</si>
  <si>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</si>
  <si>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</si>
  <si>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</si>
  <si>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</si>
  <si>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</si>
  <si>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</si>
  <si>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</si>
  <si>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</si>
  <si>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</si>
  <si>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</si>
  <si>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</si>
  <si>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</si>
  <si>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</si>
  <si>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</si>
  <si>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</si>
  <si>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</si>
  <si>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</si>
  <si>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</si>
  <si>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</si>
  <si>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</si>
  <si>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</si>
  <si>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</si>
  <si>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</si>
  <si>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</si>
  <si>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</si>
  <si>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</si>
  <si>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</si>
  <si>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</si>
  <si>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</si>
  <si>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</si>
  <si>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</si>
  <si>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</si>
  <si>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</si>
  <si>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</si>
  <si>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</si>
  <si>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</si>
  <si>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</si>
  <si>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</si>
  <si>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</si>
  <si>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</si>
  <si>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</si>
  <si>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</si>
  <si>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</si>
  <si>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</si>
  <si>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</si>
  <si>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</si>
  <si>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</si>
  <si>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</si>
  <si>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</si>
  <si>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</si>
  <si>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</si>
  <si>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</si>
  <si>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</si>
  <si>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</si>
  <si>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</si>
  <si>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南富良野町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</si>
  <si>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</si>
  <si>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</si>
  <si>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</si>
  <si>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</si>
  <si>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</si>
  <si>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</si>
  <si>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</si>
  <si>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</si>
  <si>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</si>
  <si>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</si>
  <si>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</si>
  <si>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</si>
  <si>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</si>
  <si>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</si>
  <si>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</si>
  <si>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</si>
  <si>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</si>
  <si>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</si>
  <si>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</si>
  <si>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</si>
  <si>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</si>
  <si>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</si>
  <si>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</si>
  <si>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</si>
  <si>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</si>
  <si>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</si>
  <si>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</si>
  <si>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</si>
  <si>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</si>
  <si>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</si>
  <si>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</si>
  <si>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</si>
  <si>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</si>
  <si>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</si>
  <si>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</si>
  <si>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</si>
  <si>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</si>
  <si>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</si>
  <si>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</si>
  <si>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</si>
  <si>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</si>
  <si>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</si>
  <si>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</si>
  <si>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</si>
  <si>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</si>
  <si>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</si>
  <si>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</si>
  <si>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</si>
  <si>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</si>
  <si>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</si>
  <si>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</si>
  <si>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</si>
  <si>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</si>
  <si>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</si>
  <si>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</si>
  <si>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</si>
  <si>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</si>
  <si>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</si>
  <si>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</si>
  <si>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</si>
  <si>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</si>
  <si>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</si>
  <si>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</si>
  <si>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</si>
  <si>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</si>
  <si>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</si>
  <si>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</si>
  <si>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</si>
  <si>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</si>
  <si>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</si>
  <si>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</si>
  <si>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</si>
  <si>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</si>
  <si>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</si>
  <si>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</si>
  <si>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</si>
  <si>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</si>
  <si>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</si>
  <si>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</si>
  <si>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</si>
  <si>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</si>
  <si>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</si>
  <si>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</si>
  <si>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</si>
  <si>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</si>
  <si>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</si>
  <si>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</si>
  <si>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</si>
  <si>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</si>
  <si>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</si>
  <si>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</si>
  <si>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</si>
  <si>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</si>
  <si>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</si>
  <si>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</si>
  <si>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</si>
  <si>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</si>
  <si>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</si>
  <si>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</si>
  <si>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</si>
  <si>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</si>
  <si>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</si>
  <si>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</si>
  <si>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</si>
  <si>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</si>
  <si>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</si>
  <si>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</si>
  <si>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</si>
  <si>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</si>
  <si>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</si>
  <si>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</si>
  <si>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</si>
  <si>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</si>
  <si>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</si>
  <si>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</si>
  <si>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</si>
  <si>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北海道南富良野町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</si>
  <si>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</si>
  <si>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</si>
  <si>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</si>
  <si>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</si>
  <si>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</si>
  <si>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</si>
  <si>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</si>
  <si>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</si>
  <si>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</si>
  <si>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</si>
  <si>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</si>
  <si>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</si>
  <si>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</si>
  <si>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</si>
  <si>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</si>
  <si>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</si>
  <si>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</si>
  <si>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</si>
  <si>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</si>
  <si>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</si>
  <si>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</si>
  <si>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</si>
  <si>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</si>
  <si>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</si>
  <si>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</si>
  <si>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</si>
  <si>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</si>
  <si>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</si>
  <si>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</si>
  <si>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</si>
  <si>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</si>
  <si>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</si>
  <si>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</si>
  <si>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</si>
  <si>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</si>
  <si>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</si>
  <si>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</si>
  <si>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</si>
  <si>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</si>
  <si>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</si>
  <si>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</si>
  <si>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</si>
  <si>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</si>
  <si>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</si>
  <si>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</si>
  <si>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</si>
  <si>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</si>
  <si>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</si>
  <si>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</si>
  <si>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</si>
  <si>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</si>
  <si>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</si>
  <si>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</si>
  <si>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</si>
  <si>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</si>
  <si>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</si>
  <si>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</si>
  <si>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</si>
  <si>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</si>
  <si>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</si>
  <si>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</si>
  <si>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</si>
  <si>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</si>
  <si>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</si>
  <si>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</si>
  <si>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</si>
  <si>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</si>
  <si>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</si>
  <si>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</si>
  <si>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</si>
  <si>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</si>
  <si>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</si>
  <si>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</si>
  <si>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</si>
  <si>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</si>
  <si>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</si>
  <si>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</si>
  <si>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</si>
  <si>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</si>
  <si>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</si>
  <si>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</si>
  <si>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</si>
  <si>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</si>
  <si>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</si>
  <si>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</si>
  <si>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</si>
  <si>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</si>
  <si>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</si>
  <si>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</si>
  <si>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</si>
  <si>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</si>
  <si>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</si>
  <si>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</si>
  <si>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</si>
  <si>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</si>
  <si>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</si>
  <si>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</si>
  <si>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</si>
  <si>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</si>
  <si>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</si>
  <si>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</si>
  <si>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</si>
  <si>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</si>
  <si>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</si>
  <si>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</si>
  <si>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</si>
  <si>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</si>
  <si>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</si>
  <si>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</si>
  <si>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</si>
  <si>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</si>
  <si>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</si>
  <si>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</si>
  <si>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</si>
  <si>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</si>
  <si>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</si>
  <si>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</si>
  <si>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</si>
  <si>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</si>
  <si>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</si>
  <si>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</si>
  <si>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</si>
  <si>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</si>
  <si>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</si>
  <si>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</si>
  <si>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</si>
  <si>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</si>
  <si>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</si>
  <si>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</si>
  <si>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</si>
  <si>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</si>
  <si>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</si>
  <si>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</si>
  <si>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</si>
  <si>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</si>
  <si>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</si>
  <si>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</si>
  <si>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</si>
  <si>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</si>
  <si>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</si>
  <si>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</si>
  <si>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</si>
  <si>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</si>
  <si>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</si>
  <si>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</si>
  <si>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</si>
  <si>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</si>
  <si>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</si>
  <si>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</si>
  <si>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</si>
  <si>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</si>
  <si>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</si>
  <si>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北海道南富良野町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</si>
  <si>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</si>
  <si>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</si>
  <si>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</si>
  <si>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</si>
  <si>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</si>
  <si>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</si>
  <si>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</si>
  <si>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</si>
  <si>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</si>
  <si>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</si>
  <si>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</si>
  <si>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</si>
  <si>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</si>
  <si>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</si>
  <si>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</si>
  <si>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</si>
  <si>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</si>
  <si>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</si>
  <si>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</si>
  <si>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</si>
  <si>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</si>
  <si>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</si>
  <si>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</si>
  <si>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</si>
  <si>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</si>
  <si>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</si>
  <si>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</si>
  <si>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</si>
  <si>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</si>
  <si>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</si>
  <si>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</si>
  <si>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</si>
  <si>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</si>
  <si>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</si>
  <si>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</si>
  <si>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</si>
  <si>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</si>
  <si>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</si>
  <si>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</si>
  <si>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</si>
  <si>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</si>
  <si>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</si>
  <si>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</si>
  <si>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</si>
  <si>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</si>
  <si>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</si>
  <si>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</si>
  <si>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</si>
  <si>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</si>
  <si>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</si>
  <si>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</si>
  <si>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</si>
  <si>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</si>
  <si>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</si>
  <si>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</si>
  <si>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</si>
  <si>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</si>
  <si>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</si>
  <si>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</si>
  <si>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</si>
  <si>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</si>
  <si>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</si>
  <si>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</si>
  <si>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</si>
  <si>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</si>
  <si>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</si>
  <si>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</si>
  <si>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</si>
  <si>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</si>
  <si>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</si>
  <si>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</si>
  <si>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</si>
  <si>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</si>
  <si>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</si>
  <si>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</si>
  <si>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</si>
  <si>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</si>
  <si>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</si>
  <si>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</si>
  <si>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</si>
  <si>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</si>
  <si>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</si>
  <si>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</si>
  <si>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</si>
  <si>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</si>
  <si>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</si>
  <si>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</si>
  <si>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</si>
  <si>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</si>
  <si>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</si>
  <si>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</si>
  <si>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</si>
  <si>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</si>
  <si>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</si>
  <si>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</si>
  <si>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</si>
  <si>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</si>
  <si>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</si>
  <si>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</si>
  <si>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</si>
  <si>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</si>
  <si>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</si>
  <si>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</si>
  <si>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</si>
  <si>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</si>
  <si>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</si>
  <si>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</si>
  <si>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</si>
  <si>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</si>
  <si>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</si>
  <si>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</si>
  <si>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</si>
  <si>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</si>
  <si>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</si>
  <si>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</si>
  <si>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</si>
  <si>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</si>
  <si>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</si>
  <si>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</si>
  <si>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</si>
  <si>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</si>
  <si>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</si>
  <si>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</si>
  <si>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</si>
  <si>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</si>
  <si>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</si>
  <si>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</si>
  <si>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</si>
  <si>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</si>
  <si>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</si>
  <si>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</si>
  <si>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</si>
  <si>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</si>
  <si>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</si>
  <si>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</si>
  <si>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</si>
  <si>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</si>
  <si>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</si>
  <si>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</si>
  <si>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</si>
  <si>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</si>
  <si>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</si>
  <si>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</si>
  <si>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</si>
  <si>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</si>
  <si>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</si>
  <si>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</si>
  <si>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</si>
  <si>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</si>
  <si>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</si>
  <si>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</si>
  <si>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</si>
  <si>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</si>
  <si>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</si>
  <si>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</si>
  <si>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</si>
  <si>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</si>
  <si>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</si>
  <si>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</si>
  <si>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</si>
  <si>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</si>
  <si>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</si>
  <si>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</si>
  <si>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</si>
  <si>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</si>
  <si>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</si>
  <si>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</si>
  <si>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</si>
  <si>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</si>
  <si>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</si>
  <si>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</si>
  <si>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</si>
  <si>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</si>
  <si>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</si>
  <si>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</si>
  <si>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</si>
  <si>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</si>
  <si>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</si>
  <si>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</si>
  <si>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</si>
  <si>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4.81</t>
  </si>
  <si>
    <t>▲ 5.02</t>
  </si>
  <si>
    <t>▲ 5.22</t>
  </si>
  <si>
    <t>一般会計</t>
  </si>
  <si>
    <t>国民健康保険事業特別会計</t>
  </si>
  <si>
    <t>介護保険特別会計</t>
  </si>
  <si>
    <t>簡易水道事業特別会計</t>
  </si>
  <si>
    <t>公共下水道事業特別会計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</si>
  <si>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</si>
  <si>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</si>
  <si>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</si>
  <si>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</si>
  <si>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</si>
  <si>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</si>
  <si>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</si>
  <si>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</si>
  <si>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</si>
  <si>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</si>
  <si>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</si>
  <si>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</si>
  <si>
    <t>南富良野町振興公社</t>
    <rPh sb="0" eb="5">
      <t>ミナミフラノチョウ</t>
    </rPh>
    <rPh sb="5" eb="7">
      <t>シンコウ</t>
    </rPh>
    <rPh sb="7" eb="9">
      <t>コウシャ</t>
    </rPh>
    <phoneticPr fontId="2"/>
  </si>
  <si>
    <t>公共施設等整備基金</t>
    <rPh sb="0" eb="2">
      <t>コウキョウ</t>
    </rPh>
    <rPh sb="2" eb="4">
      <t>シセツ</t>
    </rPh>
    <rPh sb="4" eb="5">
      <t>ナド</t>
    </rPh>
    <rPh sb="5" eb="7">
      <t>セイビ</t>
    </rPh>
    <rPh sb="7" eb="9">
      <t>キキン</t>
    </rPh>
    <phoneticPr fontId="18"/>
  </si>
  <si>
    <t>地域福祉基金</t>
    <rPh sb="0" eb="2">
      <t>チイキ</t>
    </rPh>
    <rPh sb="2" eb="4">
      <t>フクシ</t>
    </rPh>
    <rPh sb="4" eb="6">
      <t>キキン</t>
    </rPh>
    <phoneticPr fontId="18"/>
  </si>
  <si>
    <t>まちづくり応援基金</t>
    <rPh sb="5" eb="7">
      <t>オウエン</t>
    </rPh>
    <rPh sb="7" eb="9">
      <t>キキン</t>
    </rPh>
    <phoneticPr fontId="18"/>
  </si>
  <si>
    <t>中山間ふるさと・水と土保全基金</t>
    <rPh sb="0" eb="1">
      <t>チュウ</t>
    </rPh>
    <rPh sb="1" eb="2">
      <t>サン</t>
    </rPh>
    <rPh sb="2" eb="3">
      <t>カン</t>
    </rPh>
    <rPh sb="8" eb="9">
      <t>ミズ</t>
    </rPh>
    <rPh sb="10" eb="11">
      <t>ツチ</t>
    </rPh>
    <rPh sb="11" eb="13">
      <t>ホゼン</t>
    </rPh>
    <rPh sb="13" eb="15">
      <t>キキン</t>
    </rPh>
    <phoneticPr fontId="18"/>
  </si>
  <si>
    <t>森林環境譲与税基金</t>
    <rPh sb="0" eb="2">
      <t>シンリン</t>
    </rPh>
    <rPh sb="2" eb="4">
      <t>カンキョウ</t>
    </rPh>
    <rPh sb="4" eb="6">
      <t>ジョウヨ</t>
    </rPh>
    <rPh sb="6" eb="7">
      <t>ゼイ</t>
    </rPh>
    <rPh sb="7" eb="9">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</si>
  <si>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</si>
  <si>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</si>
  <si>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</si>
  <si>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</si>
  <si>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</si>
  <si>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公債費の借入が償還額を上回ったことにより、地方債残高が減少し将来負担額が減少した。また実質的公債比率については、統合小学校等の元利償還開始により地方債償還額が増加したことにより上昇した。</t>
    <rPh sb="0" eb="3">
      <t>コウサイヒ</t>
    </rPh>
    <rPh sb="4" eb="6">
      <t>カリイレ</t>
    </rPh>
    <rPh sb="7" eb="9">
      <t>ショウカン</t>
    </rPh>
    <rPh sb="9" eb="10">
      <t>ガク</t>
    </rPh>
    <rPh sb="11" eb="13">
      <t>ウワマワ</t>
    </rPh>
    <rPh sb="21" eb="23">
      <t>チホウ</t>
    </rPh>
    <rPh sb="23" eb="24">
      <t>サイ</t>
    </rPh>
    <rPh sb="24" eb="26">
      <t>ザンダカ</t>
    </rPh>
    <rPh sb="27" eb="29">
      <t>ゲンショウ</t>
    </rPh>
    <rPh sb="30" eb="32">
      <t>ショウライ</t>
    </rPh>
    <rPh sb="32" eb="34">
      <t>フタン</t>
    </rPh>
    <rPh sb="34" eb="35">
      <t>ガク</t>
    </rPh>
    <rPh sb="36" eb="38">
      <t>ゲンショウ</t>
    </rPh>
    <rPh sb="43" eb="46">
      <t>ジッシツテキ</t>
    </rPh>
    <rPh sb="46" eb="48">
      <t>コウサイ</t>
    </rPh>
    <rPh sb="48" eb="50">
      <t>ヒリツ</t>
    </rPh>
    <rPh sb="56" eb="58">
      <t>トウゴウ</t>
    </rPh>
    <rPh sb="58" eb="61">
      <t>ショウガッコウ</t>
    </rPh>
    <rPh sb="61" eb="62">
      <t>ナド</t>
    </rPh>
    <rPh sb="63" eb="65">
      <t>ガンリ</t>
    </rPh>
    <rPh sb="65" eb="67">
      <t>ショウカン</t>
    </rPh>
    <rPh sb="67" eb="69">
      <t>カイシ</t>
    </rPh>
    <rPh sb="72" eb="74">
      <t>チホウ</t>
    </rPh>
    <rPh sb="74" eb="75">
      <t>サイ</t>
    </rPh>
    <rPh sb="75" eb="77">
      <t>ショウカン</t>
    </rPh>
    <rPh sb="77" eb="78">
      <t>ガク</t>
    </rPh>
    <rPh sb="79" eb="81">
      <t>ゾウカ</t>
    </rPh>
    <rPh sb="88" eb="90">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</si>
  <si>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</si>
  <si>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</si>
  <si>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</si>
  <si>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老朽化した施設が多く存在していることから有形固定資産減価償却率が増加しているが、地方債残高が減少したことにより将来負担比率は減少した。</t>
    <rPh sb="0" eb="3">
      <t>ロウキュウカ</t>
    </rPh>
    <rPh sb="5" eb="7">
      <t>シセツ</t>
    </rPh>
    <rPh sb="8" eb="9">
      <t>オオ</t>
    </rPh>
    <rPh sb="10" eb="12">
      <t>ソンザイ</t>
    </rPh>
    <rPh sb="20" eb="26">
      <t>ユウケイコテイシサン</t>
    </rPh>
    <rPh sb="26" eb="28">
      <t>ゲンカ</t>
    </rPh>
    <rPh sb="28" eb="30">
      <t>ショウキャク</t>
    </rPh>
    <rPh sb="30" eb="31">
      <t>リツ</t>
    </rPh>
    <rPh sb="32" eb="34">
      <t>ゾウカ</t>
    </rPh>
    <rPh sb="40" eb="42">
      <t>チホウ</t>
    </rPh>
    <rPh sb="42" eb="43">
      <t>サイ</t>
    </rPh>
    <rPh sb="43" eb="45">
      <t>ザンダカ</t>
    </rPh>
    <rPh sb="46" eb="48">
      <t>ゲンショウ</t>
    </rPh>
    <rPh sb="55" eb="57">
      <t>ショウライ</t>
    </rPh>
    <rPh sb="57" eb="59">
      <t>フタン</t>
    </rPh>
    <rPh sb="59" eb="61">
      <t>ヒリツ</t>
    </rPh>
    <rPh sb="62" eb="64">
      <t>ゲンショウ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</si>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</sst>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6E3695-C78E-49CC-B50C-12C35EEC61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4B6B-45E8-8DC0-C1D088ED73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498017</c:v>
                </c:pt>
                <c:pt idx="1">
                  <c:v>258736</c:v>
                </c:pt>
                <c:pt idx="2">
                  <c:v>421089</c:v>
                </c:pt>
                <c:pt idx="3">
                  <c:v>139633</c:v>
                </c:pt>
                <c:pt idx="4">
                  <c:v>184818</c:v>
                </c:pt>
              </c:numCache>
            </c:numRef>
          </c:val>
          <c:smooth val="0"/>
          <c:extLst>
            <c:ext xmlns:c16="http://schemas.microsoft.com/office/drawing/2014/chart" uri="{C3380CC4-5D6E-409C-BE32-E72D297353CC}">
              <c16:uniqueId val="{00000001-4B6B-45E8-8DC0-C1D088ED73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c:v>
                </c:pt>
                <c:pt idx="1">
                  <c:v>3.08</c:v>
                </c:pt>
                <c:pt idx="2">
                  <c:v>3.51</c:v>
                </c:pt>
                <c:pt idx="3">
                  <c:v>2.77</c:v>
                </c:pt>
                <c:pt idx="4">
                  <c:v>2.68</c:v>
                </c:pt>
              </c:numCache>
            </c:numRef>
          </c:val>
          <c:extLst>
            <c:ext xmlns:c16="http://schemas.microsoft.com/office/drawing/2014/chart" uri="{C3380CC4-5D6E-409C-BE32-E72D297353CC}">
              <c16:uniqueId val="{00000000-2D6A-427F-A01E-5565702A80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27.31</c:v>
                </c:pt>
                <c:pt idx="1">
                  <c:v>28.09</c:v>
                </c:pt>
                <c:pt idx="2">
                  <c:v>25.42</c:v>
                </c:pt>
                <c:pt idx="3">
                  <c:v>21.14</c:v>
                </c:pt>
                <c:pt idx="4">
                  <c:v>23.15</c:v>
                </c:pt>
              </c:numCache>
            </c:numRef>
          </c:val>
          <c:extLst>
            <c:ext xmlns:c16="http://schemas.microsoft.com/office/drawing/2014/chart" uri="{C3380CC4-5D6E-409C-BE32-E72D297353CC}">
              <c16:uniqueId val="{00000001-2D6A-427F-A01E-5565702A80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3.44</c:v>
                </c:pt>
                <c:pt idx="1">
                  <c:v>-4.8099999999999996</c:v>
                </c:pt>
                <c:pt idx="2">
                  <c:v>-5.0199999999999996</c:v>
                </c:pt>
                <c:pt idx="3">
                  <c:v>-5.22</c:v>
                </c:pt>
                <c:pt idx="4">
                  <c:v>0.68</c:v>
                </c:pt>
              </c:numCache>
            </c:numRef>
          </c:val>
          <c:smooth val="0"/>
          <c:extLst>
            <c:ext xmlns:c16="http://schemas.microsoft.com/office/drawing/2014/chart" uri="{C3380CC4-5D6E-409C-BE32-E72D297353CC}">
              <c16:uniqueId val="{00000002-2D6A-427F-A01E-5565702A80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63-42BF-87F9-2B948D6A42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63-42BF-87F9-2B948D6A42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63-42BF-87F9-2B948D6A42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63-42BF-87F9-2B948D6A42E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4-A163-42BF-87F9-2B948D6A42E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A163-42BF-87F9-2B948D6A42E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7.0000000000000007E-2</c:v>
                </c:pt>
                <c:pt idx="4">
                  <c:v>#N/A</c:v>
                </c:pt>
                <c:pt idx="5">
                  <c:v>0.05</c:v>
                </c:pt>
                <c:pt idx="6">
                  <c:v>#N/A</c:v>
                </c:pt>
                <c:pt idx="7">
                  <c:v>0.06</c:v>
                </c:pt>
                <c:pt idx="8">
                  <c:v>#N/A</c:v>
                </c:pt>
                <c:pt idx="9">
                  <c:v>0.06</c:v>
                </c:pt>
              </c:numCache>
            </c:numRef>
          </c:val>
          <c:extLst>
            <c:ext xmlns:c16="http://schemas.microsoft.com/office/drawing/2014/chart" uri="{C3380CC4-5D6E-409C-BE32-E72D297353CC}">
              <c16:uniqueId val="{00000006-A163-42BF-87F9-2B948D6A42E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7-A163-42BF-87F9-2B948D6A42E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0.16</c:v>
                </c:pt>
                <c:pt idx="2">
                  <c:v>#N/A</c:v>
                </c:pt>
                <c:pt idx="3">
                  <c:v>0.17</c:v>
                </c:pt>
                <c:pt idx="4">
                  <c:v>#N/A</c:v>
                </c:pt>
                <c:pt idx="5">
                  <c:v>0.17</c:v>
                </c:pt>
                <c:pt idx="6">
                  <c:v>#N/A</c:v>
                </c:pt>
                <c:pt idx="7">
                  <c:v>0.01</c:v>
                </c:pt>
                <c:pt idx="8">
                  <c:v>#N/A</c:v>
                </c:pt>
                <c:pt idx="9">
                  <c:v>0.21</c:v>
                </c:pt>
              </c:numCache>
            </c:numRef>
          </c:val>
          <c:extLst>
            <c:ext xmlns:c16="http://schemas.microsoft.com/office/drawing/2014/chart" uri="{C3380CC4-5D6E-409C-BE32-E72D297353CC}">
              <c16:uniqueId val="{00000008-A163-42BF-87F9-2B948D6A42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c:v>
                </c:pt>
                <c:pt idx="2">
                  <c:v>#N/A</c:v>
                </c:pt>
                <c:pt idx="3">
                  <c:v>3.08</c:v>
                </c:pt>
                <c:pt idx="4">
                  <c:v>#N/A</c:v>
                </c:pt>
                <c:pt idx="5">
                  <c:v>3.51</c:v>
                </c:pt>
                <c:pt idx="6">
                  <c:v>#N/A</c:v>
                </c:pt>
                <c:pt idx="7">
                  <c:v>2.76</c:v>
                </c:pt>
                <c:pt idx="8">
                  <c:v>#N/A</c:v>
                </c:pt>
                <c:pt idx="9">
                  <c:v>2.67</c:v>
                </c:pt>
              </c:numCache>
            </c:numRef>
          </c:val>
          <c:extLst>
            <c:ext xmlns:c16="http://schemas.microsoft.com/office/drawing/2014/chart" uri="{C3380CC4-5D6E-409C-BE32-E72D297353CC}">
              <c16:uniqueId val="{00000009-A163-42BF-87F9-2B948D6A42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639</c:v>
                </c:pt>
                <c:pt idx="5">
                  <c:v>617</c:v>
                </c:pt>
                <c:pt idx="8">
                  <c:v>636</c:v>
                </c:pt>
                <c:pt idx="11">
                  <c:v>681</c:v>
                </c:pt>
                <c:pt idx="14">
                  <c:v>690</c:v>
                </c:pt>
              </c:numCache>
            </c:numRef>
          </c:val>
          <c:extLst>
            <c:ext xmlns:c16="http://schemas.microsoft.com/office/drawing/2014/chart" uri="{C3380CC4-5D6E-409C-BE32-E72D297353CC}">
              <c16:uniqueId val="{00000000-151C-4B3D-8740-E533FC8E3C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1C-4B3D-8740-E533FC8E3C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29</c:v>
                </c:pt>
                <c:pt idx="6">
                  <c:v>33</c:v>
                </c:pt>
                <c:pt idx="9">
                  <c:v>36</c:v>
                </c:pt>
                <c:pt idx="12">
                  <c:v>46</c:v>
                </c:pt>
              </c:numCache>
            </c:numRef>
          </c:val>
          <c:extLst>
            <c:ext xmlns:c16="http://schemas.microsoft.com/office/drawing/2014/chart" uri="{C3380CC4-5D6E-409C-BE32-E72D297353CC}">
              <c16:uniqueId val="{00000002-151C-4B3D-8740-E533FC8E3C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15</c:v>
                </c:pt>
                <c:pt idx="6">
                  <c:v>19</c:v>
                </c:pt>
                <c:pt idx="9">
                  <c:v>13</c:v>
                </c:pt>
                <c:pt idx="12">
                  <c:v>13</c:v>
                </c:pt>
              </c:numCache>
            </c:numRef>
          </c:val>
          <c:extLst>
            <c:ext xmlns:c16="http://schemas.microsoft.com/office/drawing/2014/chart" uri="{C3380CC4-5D6E-409C-BE32-E72D297353CC}">
              <c16:uniqueId val="{00000003-151C-4B3D-8740-E533FC8E3C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108</c:v>
                </c:pt>
                <c:pt idx="6">
                  <c:v>101</c:v>
                </c:pt>
                <c:pt idx="9">
                  <c:v>99</c:v>
                </c:pt>
                <c:pt idx="12">
                  <c:v>100</c:v>
                </c:pt>
              </c:numCache>
            </c:numRef>
          </c:val>
          <c:extLst>
            <c:ext xmlns:c16="http://schemas.microsoft.com/office/drawing/2014/chart" uri="{C3380CC4-5D6E-409C-BE32-E72D297353CC}">
              <c16:uniqueId val="{00000004-151C-4B3D-8740-E533FC8E3C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C-4B3D-8740-E533FC8E3C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1C-4B3D-8740-E533FC8E3C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721</c:v>
                </c:pt>
                <c:pt idx="3">
                  <c:v>767</c:v>
                </c:pt>
                <c:pt idx="6">
                  <c:v>807</c:v>
                </c:pt>
                <c:pt idx="9">
                  <c:v>846</c:v>
                </c:pt>
                <c:pt idx="12">
                  <c:v>850</c:v>
                </c:pt>
              </c:numCache>
            </c:numRef>
          </c:val>
          <c:extLst>
            <c:ext xmlns:c16="http://schemas.microsoft.com/office/drawing/2014/chart" uri="{C3380CC4-5D6E-409C-BE32-E72D297353CC}">
              <c16:uniqueId val="{00000007-151C-4B3D-8740-E533FC8E3C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228</c:v>
                </c:pt>
                <c:pt idx="2">
                  <c:v>#N/A</c:v>
                </c:pt>
                <c:pt idx="3">
                  <c:v>#N/A</c:v>
                </c:pt>
                <c:pt idx="4">
                  <c:v>302</c:v>
                </c:pt>
                <c:pt idx="5">
                  <c:v>#N/A</c:v>
                </c:pt>
                <c:pt idx="6">
                  <c:v>#N/A</c:v>
                </c:pt>
                <c:pt idx="7">
                  <c:v>324</c:v>
                </c:pt>
                <c:pt idx="8">
                  <c:v>#N/A</c:v>
                </c:pt>
                <c:pt idx="9">
                  <c:v>#N/A</c:v>
                </c:pt>
                <c:pt idx="10">
                  <c:v>313</c:v>
                </c:pt>
                <c:pt idx="11">
                  <c:v>#N/A</c:v>
                </c:pt>
                <c:pt idx="12">
                  <c:v>#N/A</c:v>
                </c:pt>
                <c:pt idx="13">
                  <c:v>319</c:v>
                </c:pt>
                <c:pt idx="14">
                  <c:v>#N/A</c:v>
                </c:pt>
              </c:numCache>
            </c:numRef>
          </c:val>
          <c:smooth val="0"/>
          <c:extLst>
            <c:ext xmlns:c16="http://schemas.microsoft.com/office/drawing/2014/chart" uri="{C3380CC4-5D6E-409C-BE32-E72D297353CC}">
              <c16:uniqueId val="{00000008-151C-4B3D-8740-E533FC8E3C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5239</c:v>
                </c:pt>
                <c:pt idx="5">
                  <c:v>5122</c:v>
                </c:pt>
                <c:pt idx="8">
                  <c:v>5139</c:v>
                </c:pt>
                <c:pt idx="11">
                  <c:v>4676</c:v>
                </c:pt>
                <c:pt idx="14">
                  <c:v>4417</c:v>
                </c:pt>
              </c:numCache>
            </c:numRef>
          </c:val>
          <c:extLst>
            <c:ext xmlns:c16="http://schemas.microsoft.com/office/drawing/2014/chart" uri="{C3380CC4-5D6E-409C-BE32-E72D297353CC}">
              <c16:uniqueId val="{00000000-77F0-4151-9246-144DFCB64B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240</c:v>
                </c:pt>
                <c:pt idx="5">
                  <c:v>118</c:v>
                </c:pt>
                <c:pt idx="8">
                  <c:v>191</c:v>
                </c:pt>
                <c:pt idx="11">
                  <c:v>276</c:v>
                </c:pt>
                <c:pt idx="14">
                  <c:v>401</c:v>
                </c:pt>
              </c:numCache>
            </c:numRef>
          </c:val>
          <c:extLst>
            <c:ext xmlns:c16="http://schemas.microsoft.com/office/drawing/2014/chart" uri="{C3380CC4-5D6E-409C-BE32-E72D297353CC}">
              <c16:uniqueId val="{00000001-77F0-4151-9246-144DFCB64B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1793</c:v>
                </c:pt>
                <c:pt idx="5">
                  <c:v>1829</c:v>
                </c:pt>
                <c:pt idx="8">
                  <c:v>1692</c:v>
                </c:pt>
                <c:pt idx="11">
                  <c:v>1612</c:v>
                </c:pt>
                <c:pt idx="14">
                  <c:v>1627</c:v>
                </c:pt>
              </c:numCache>
            </c:numRef>
          </c:val>
          <c:extLst>
            <c:ext xmlns:c16="http://schemas.microsoft.com/office/drawing/2014/chart" uri="{C3380CC4-5D6E-409C-BE32-E72D297353CC}">
              <c16:uniqueId val="{00000002-77F0-4151-9246-144DFCB64B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0-4151-9246-144DFCB64B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0-4151-9246-144DFCB64B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0-4151-9246-144DFCB64B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382</c:v>
                </c:pt>
                <c:pt idx="3">
                  <c:v>348</c:v>
                </c:pt>
                <c:pt idx="6">
                  <c:v>354</c:v>
                </c:pt>
                <c:pt idx="9">
                  <c:v>308</c:v>
                </c:pt>
                <c:pt idx="12">
                  <c:v>314</c:v>
                </c:pt>
              </c:numCache>
            </c:numRef>
          </c:val>
          <c:extLst>
            <c:ext xmlns:c16="http://schemas.microsoft.com/office/drawing/2014/chart" uri="{C3380CC4-5D6E-409C-BE32-E72D297353CC}">
              <c16:uniqueId val="{00000006-77F0-4151-9246-144DFCB64B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c:v>
                </c:pt>
                <c:pt idx="3">
                  <c:v>100</c:v>
                </c:pt>
                <c:pt idx="6">
                  <c:v>82</c:v>
                </c:pt>
                <c:pt idx="9">
                  <c:v>79</c:v>
                </c:pt>
                <c:pt idx="12">
                  <c:v>67</c:v>
                </c:pt>
              </c:numCache>
            </c:numRef>
          </c:val>
          <c:extLst>
            <c:ext xmlns:c16="http://schemas.microsoft.com/office/drawing/2014/chart" uri="{C3380CC4-5D6E-409C-BE32-E72D297353CC}">
              <c16:uniqueId val="{00000007-77F0-4151-9246-144DFCB64B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1025</c:v>
                </c:pt>
                <c:pt idx="3">
                  <c:v>1045</c:v>
                </c:pt>
                <c:pt idx="6">
                  <c:v>1103</c:v>
                </c:pt>
                <c:pt idx="9">
                  <c:v>1063</c:v>
                </c:pt>
                <c:pt idx="12">
                  <c:v>1000</c:v>
                </c:pt>
              </c:numCache>
            </c:numRef>
          </c:val>
          <c:extLst>
            <c:ext xmlns:c16="http://schemas.microsoft.com/office/drawing/2014/chart" uri="{C3380CC4-5D6E-409C-BE32-E72D297353CC}">
              <c16:uniqueId val="{00000008-77F0-4151-9246-144DFCB64B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139</c:v>
                </c:pt>
                <c:pt idx="3">
                  <c:v>130</c:v>
                </c:pt>
                <c:pt idx="6">
                  <c:v>121</c:v>
                </c:pt>
                <c:pt idx="9">
                  <c:v>113</c:v>
                </c:pt>
                <c:pt idx="12">
                  <c:v>104</c:v>
                </c:pt>
              </c:numCache>
            </c:numRef>
          </c:val>
          <c:extLst>
            <c:ext xmlns:c16="http://schemas.microsoft.com/office/drawing/2014/chart" uri="{C3380CC4-5D6E-409C-BE32-E72D297353CC}">
              <c16:uniqueId val="{00000009-77F0-4151-9246-144DFCB64B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6833</c:v>
                </c:pt>
                <c:pt idx="3">
                  <c:v>6766</c:v>
                </c:pt>
                <c:pt idx="6">
                  <c:v>6804</c:v>
                </c:pt>
                <c:pt idx="9">
                  <c:v>6294</c:v>
                </c:pt>
                <c:pt idx="12">
                  <c:v>5775</c:v>
                </c:pt>
              </c:numCache>
            </c:numRef>
          </c:val>
          <c:extLst>
            <c:ext xmlns:c16="http://schemas.microsoft.com/office/drawing/2014/chart" uri="{C3380CC4-5D6E-409C-BE32-E72D297353CC}">
              <c16:uniqueId val="{0000000A-77F0-4151-9246-144DFCB64B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1221</c:v>
                </c:pt>
                <c:pt idx="2">
                  <c:v>#N/A</c:v>
                </c:pt>
                <c:pt idx="3">
                  <c:v>#N/A</c:v>
                </c:pt>
                <c:pt idx="4">
                  <c:v>1321</c:v>
                </c:pt>
                <c:pt idx="5">
                  <c:v>#N/A</c:v>
                </c:pt>
                <c:pt idx="6">
                  <c:v>#N/A</c:v>
                </c:pt>
                <c:pt idx="7">
                  <c:v>1444</c:v>
                </c:pt>
                <c:pt idx="8">
                  <c:v>#N/A</c:v>
                </c:pt>
                <c:pt idx="9">
                  <c:v>#N/A</c:v>
                </c:pt>
                <c:pt idx="10">
                  <c:v>1292</c:v>
                </c:pt>
                <c:pt idx="11">
                  <c:v>#N/A</c:v>
                </c:pt>
                <c:pt idx="12">
                  <c:v>#N/A</c:v>
                </c:pt>
                <c:pt idx="13">
                  <c:v>816</c:v>
                </c:pt>
                <c:pt idx="14">
                  <c:v>#N/A</c:v>
                </c:pt>
              </c:numCache>
            </c:numRef>
          </c:val>
          <c:smooth val="0"/>
          <c:extLst>
            <c:ext xmlns:c16="http://schemas.microsoft.com/office/drawing/2014/chart" uri="{C3380CC4-5D6E-409C-BE32-E72D297353CC}">
              <c16:uniqueId val="{0000000B-77F0-4151-9246-144DFCB64B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593</c:v>
                </c:pt>
                <c:pt idx="2">
                  <c:v>654</c:v>
                </c:pt>
              </c:numCache>
            </c:numRef>
          </c:val>
          <c:extLst>
            <c:ext xmlns:c16="http://schemas.microsoft.com/office/drawing/2014/chart" uri="{C3380CC4-5D6E-409C-BE32-E72D297353CC}">
              <c16:uniqueId val="{00000000-7551-4AE3-B63C-0B63560AD9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7551-4AE3-B63C-0B63560AD9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698</c:v>
                </c:pt>
                <c:pt idx="1">
                  <c:v>743</c:v>
                </c:pt>
                <c:pt idx="2">
                  <c:v>697</c:v>
                </c:pt>
              </c:numCache>
            </c:numRef>
          </c:val>
          <c:extLst>
            <c:ext xmlns:c16="http://schemas.microsoft.com/office/drawing/2014/chart" uri="{C3380CC4-5D6E-409C-BE32-E72D297353CC}">
              <c16:uniqueId val="{00000002-7551-4AE3-B63C-0B63560AD9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{01EBC03B-9B12-40E8-B26D-7ADAA3BACFE5}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CB-4A49-9FC2-0E6BA4D070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{AC859510-5398-4564-8A10-8B49FF95996F}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CB-4A49-9FC2-0E6BA4D070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{B2CB70B2-F2E2-4D29-B668-CB97D209E47D}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CB-4A49-9FC2-0E6BA4D070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{C3C6C5FC-FDFF-4ED1-BD5F-FB3C3D20C8BD}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CB-4A49-9FC2-0E6BA4D070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{332C496E-B31C-4872-BD80-5DE7D3D2CC46}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CB-4A49-9FC2-0E6BA4D0709C}"/>
                </c:ext>
              </c:extLst>
            </c:dLbl>
            <c:dLbl>
              <c:idx val="8"/>
              <c:layout>
                <c:manualLayout>
                  <c:x val="-4.414799448884503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{6DBAFC4F-45DF-4DAB-810E-50C0F8C548B4}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CB-4A49-9FC2-0E6BA4D0709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{EDEB4ECC-7AD1-4CF6-A7D0-DE3D6DA7D7EA}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CB-4A49-9FC2-0E6BA4D0709C}"/>
                </c:ext>
              </c:extLst>
            </c:dLbl>
            <c:dLbl>
              <c:idx val="24"/>
              <c:layout>
                <c:manualLayout>
                  <c:x val="-2.01424064502995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{BB6CECB3-F705-4153-9826-EC6DF644A938}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CB-4A49-9FC2-0E6BA4D0709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{7F26904E-B40C-4A4E-83DF-AC0CB50297DE}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CB-4A49-9FC2-0E6BA4D070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69.8</c:v>
                </c:pt>
                <c:pt idx="8">
                  <c:v>74.3</c:v>
                </c:pt>
                <c:pt idx="16">
                  <c:v>74.400000000000006</c:v>
                </c:pt>
                <c:pt idx="24">
                  <c:v>74.400000000000006</c:v>
                </c:pt>
                <c:pt idx="32">
                  <c:v>75.599999999999994</c:v>
                </c:pt>
              </c:numCache>
            </c:numRef>
          </c:xVal>
          <c:yVal>
            <c:numRef>
              <c:f>公会計指標分析・財政指標組合せ分析表!$BP$51:$DC$51</c:f>
              <c:numCache>
                <c:formatCode>#,##0.0;"▲ "#,##0.0</c:formatCode>
                <c:ptCount val="40"/>
                <c:pt idx="0">
                  <c:v>51.4</c:v>
                </c:pt>
                <c:pt idx="8">
                  <c:v>57.4</c:v>
                </c:pt>
                <c:pt idx="16">
                  <c:v>64.8</c:v>
                </c:pt>
                <c:pt idx="24">
                  <c:v>59.4</c:v>
                </c:pt>
                <c:pt idx="32">
                  <c:v>37.299999999999997</c:v>
                </c:pt>
              </c:numCache>
            </c:numRef>
          </c:yVal>
          <c:smooth val="0"/>
          <c:extLst>
            <c:ext xmlns:c16="http://schemas.microsoft.com/office/drawing/2014/chart" uri="{C3380CC4-5D6E-409C-BE32-E72D297353CC}">
              <c16:uniqueId val="{00000009-72CB-4A49-9FC2-0E6BA4D070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{EE8740DD-9515-4AD8-AF05-B8CEF64D5EC9}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CB-4A49-9FC2-0E6BA4D070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{A77344B7-85E7-4C90-A684-E08BB1B04158}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CB-4A49-9FC2-0E6BA4D070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{36197712-1A56-4061-AEF1-A675D1C938BA}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CB-4A49-9FC2-0E6BA4D070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{71DE1176-B53F-4D0D-9DFC-D154BFDFD8BE}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CB-4A49-9FC2-0E6BA4D070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{37A28C2D-182C-4AE3-A2C6-AAC921875EE4}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CB-4A49-9FC2-0E6BA4D0709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{0F64B59B-F25A-472F-AC51-49D003D5DC7C}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CB-4A49-9FC2-0E6BA4D0709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{9E23D208-46F6-47FF-84BD-A0257F13ED42}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CB-4A49-9FC2-0E6BA4D0709C}"/>
                </c:ext>
              </c:extLst>
            </c:dLbl>
            <c:dLbl>
              <c:idx val="24"/>
              <c:layout>
                <c:manualLayout>
                  <c:x val="-3.418611010719144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{CEF94D48-00D6-42AB-8A36-B9D1CF5509D6}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CB-4A49-9FC2-0E6BA4D0709C}"/>
                </c:ext>
              </c:extLst>
            </c:dLbl>
            <c:dLbl>
              <c:idx val="32"/>
              <c:layout>
                <c:manualLayout>
                  <c:x val="-2.997484101261502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{B8CB497C-6B29-460E-80B3-CB2C8A1AF200}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CB-4A49-9FC2-0E6BA4D070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CB-4A49-9FC2-0E6BA4D0709C}"/>
            </c:ext>
          </c:extLst>
        </c:ser>
        <c:dLbls>
          <c:showLegendKey val="0"/>
          <c:showVal val="1"/>
          <c:showCatName val="0"/>
          <c:showSerName val="0"/>
          <c:showPercent val="0"/>
          <c:showBubbleSize val="0"/>
        </c:dLbls>
        <c:axId val="46179840"/>
        <c:axId val="46181760"/>
      </c:scatterChart>
      <c:valAx>
        <c:axId val="46179840"/>
        <c:scaling>
          <c:orientation val="minMax"/>
          <c:max val="7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{852ED3FB-3A3C-4148-9B5A-006E8AB4C76D}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6C-46C6-81A7-980F932F4A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{433D52EF-B4DB-4BD2-9887-ECC445E94801}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6C-46C6-81A7-980F932F4A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{68B6312F-8FAE-40F7-890D-E8E245389941}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6C-46C6-81A7-980F932F4A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{87D277AA-BCF1-4C1F-998B-C58F7FBEE20E}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6C-46C6-81A7-980F932F4A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{A41ECF81-67BD-476D-96DD-47EE15E83430}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6C-46C6-81A7-980F932F4AA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{F181748F-49C0-4DD4-9787-1E57BF75F916}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6C-46C6-81A7-980F932F4AA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{F6AB1719-882A-4259-AB37-BDE0703B85A2}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6C-46C6-81A7-980F932F4AA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{A0F98A32-6662-4CD6-A186-2596E0CF1E08}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6C-46C6-81A7-980F932F4AA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{9FC09FA4-BBB4-4FC7-B292-74BD150BA910}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6C-46C6-81A7-980F932F4A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11.2</c:v>
                </c:pt>
                <c:pt idx="16">
                  <c:v>12.4</c:v>
                </c:pt>
                <c:pt idx="24">
                  <c:v>14</c:v>
                </c:pt>
                <c:pt idx="32">
                  <c:v>14.5</c:v>
                </c:pt>
              </c:numCache>
            </c:numRef>
          </c:xVal>
          <c:yVal>
            <c:numRef>
              <c:f>公会計指標分析・財政指標組合せ分析表!$BP$73:$DC$73</c:f>
              <c:numCache>
                <c:formatCode>#,##0.0;"▲ "#,##0.0</c:formatCode>
                <c:ptCount val="40"/>
                <c:pt idx="0">
                  <c:v>51.4</c:v>
                </c:pt>
                <c:pt idx="8">
                  <c:v>57.4</c:v>
                </c:pt>
                <c:pt idx="16">
                  <c:v>64.8</c:v>
                </c:pt>
                <c:pt idx="24">
                  <c:v>59.4</c:v>
                </c:pt>
                <c:pt idx="32">
                  <c:v>37.299999999999997</c:v>
                </c:pt>
              </c:numCache>
            </c:numRef>
          </c:yVal>
          <c:smooth val="0"/>
          <c:extLst>
            <c:ext xmlns:c16="http://schemas.microsoft.com/office/drawing/2014/chart" uri="{C3380CC4-5D6E-409C-BE32-E72D297353CC}">
              <c16:uniqueId val="{00000009-406C-46C6-81A7-980F932F4A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{6AA65D47-2BF9-4981-AD41-D1015B6C1A3F}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6C-46C6-81A7-980F932F4A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{7FC6A114-78AB-4A92-AA31-5D61D8BE25CA}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6C-46C6-81A7-980F932F4A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{41DCAC97-1B37-4566-B914-09AB32FD04F1}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6C-46C6-81A7-980F932F4A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{2D7D4F69-839A-4210-88DC-BE676FCC66AC}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6C-46C6-81A7-980F932F4A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{FEB438EA-D870-4C5A-A394-E761EFE5A552}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6C-46C6-81A7-980F932F4AA1}"/>
                </c:ext>
              </c:extLst>
            </c:dLbl>
            <c:dLbl>
              <c:idx val="8"/>
              <c:layout>
                <c:manualLayout>
                  <c:x val="-2.3099280686277212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{802A4F4C-C872-4C0B-AF19-6608BBFF27B8}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6C-46C6-81A7-980F932F4AA1}"/>
                </c:ext>
              </c:extLst>
            </c:dLbl>
            <c:dLbl>
              <c:idx val="16"/>
              <c:layout>
                <c:manualLayout>
                  <c:x val="-4.5160355153971293E-2"/>
                  <c:y val="-8.133737286005196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{910F190C-934E-4682-8C64-61A2E5C3AB6E}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6C-46C6-81A7-980F932F4AA1}"/>
                </c:ext>
              </c:extLst>
            </c:dLbl>
            <c:dLbl>
              <c:idx val="24"/>
              <c:layout>
                <c:manualLayout>
                  <c:x val="-1.8235628084249993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{B57193F1-DCCD-423A-A677-3DD5474B4213}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6C-46C6-81A7-980F932F4AA1}"/>
                </c:ext>
              </c:extLst>
            </c:dLbl>
            <c:dLbl>
              <c:idx val="32"/>
              <c:layout>
                <c:manualLayout>
                  <c:x val="-4.016905365790900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{F585F20F-89C2-4193-BA95-998B69E10441}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6C-46C6-81A7-980F932F4A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6C-46C6-81A7-980F932F4AA1}"/>
            </c:ext>
          </c:extLst>
        </c:ser>
        <c:dLbls>
          <c:showLegendKey val="0"/>
          <c:showVal val="1"/>
          <c:showCatName val="0"/>
          <c:showSerName val="0"/>
          <c:showPercent val="0"/>
          <c:showBubbleSize val="0"/>
        </c:dLbls>
        <c:axId val="84219776"/>
        <c:axId val="84234240"/>
      </c:scatterChart>
      <c:valAx>
        <c:axId val="84219776"/>
        <c:scaling>
          <c:orientation val="minMax"/>
          <c:max val="15.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南富良野西小学校を整備したことにより、起債の償還が開始したため元利償還金が増加してきている。</a:t>
          </a:r>
        </a:p>
        <a:p>
          <a:r>
            <a:rPr kumimoji="1" lang="ja-JP" altLang="en-US" sz="1400">
              <a:latin typeface="ＭＳ ゴシック" pitchFamily="49" charset="-128"/>
              <a:ea typeface="ＭＳ ゴシック" pitchFamily="49" charset="-128"/>
            </a:rPr>
            <a:t>　今後数年間、公債費の増加が見込まれるが、計画的な事業実施による地方債発行額の抑制に努める。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将来負担額については、近年実施した小学校</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校及び保育所</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箇所の改築事業等により地方債を借り入れたため増加しているが、概ね改築事業が完了したことから次年度以降も減少する見込である。今後についても計画的な事業実施により地方債発行額の抑制に努める。</a:t>
          </a:r>
        </a:p>
        <a:p>
          <a:r>
            <a:rPr kumimoji="1" lang="ja-JP" altLang="en-US" sz="1400">
              <a:latin typeface="ＭＳ ゴシック" pitchFamily="49" charset="-128"/>
              <a:ea typeface="ＭＳ ゴシック" pitchFamily="49" charset="-128"/>
            </a:rPr>
            <a:t>　また、地方交付税の増額等により、一時的に充当可能基金は増額に転じていたが、今後は増加が見込めないことから、行財政改革の取り組みを一層推進しながら、充当可能基金の増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公共施設等整備基金はデイサービスセンター屋上防水工事等により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百万円取崩したが、財政調整基金は地方交付税の増加などにより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・行財政改革を行い、基金に依存しないまちづくりをめざす。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・基金の使途の明確化を図るため、減債基金や、特定目的基金へ積立てを予定している。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・地域福祉基金：在宅福祉の普及及び向上、健康及び生きがいづくりの推進等地域福祉の推進を図ることを目的とする。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・中山間ふるさと・水と土保全基金：中山間地域における土地改良施設の機能を良好に発揮させ地域連帯感の醸成や地域コミュニティ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の発展に資することを目的とする。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・避難所備蓄品整備基金：避難所における防災資機材及び災害時における避難所備蓄品等の充実・整備を図ることを目的とする。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・公共施設等整備基金：デイサービスセンター屋上防水改修工事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千円、農産物処理加工センター屋上屋根塗装事業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ログホテルラーチ管理棟屋上防止等改修事業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千円積立、グーグルビジネスプラン防災情報ホームページ作製委託事業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千円、地域防災力強化事業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・公共施設等整備基金：公共施設の更新に係る財源を確保するため積立てていくことを予定している。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・まちづくり応援基金：本町のまちづくりに賛同していただけるような魅力あるまちづくり事業を展開し応援寄附金を募る。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・基金に依存しないまちづくりをめざす。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・基金の使途の明確化を図るため、今後積立てを予定している。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AB8657-FEA3-402C-BC64-C4B0464A1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8B7598-7F0E-48DD-83C2-667125E32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9AD31A-452F-42C8-A555-A84541E62B5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770DC76-6394-45D5-83DB-868DC6BE1A6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4D8084-0A13-4E85-B5E0-61EB861D15A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A2CBD78-B8CB-411B-B71E-36BE23C3422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8952871-F3C0-4C50-B4CD-79DF3656F60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5381935-1D16-41C6-BD73-3E477746472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2A3B7D5-DDCE-4F11-934F-4AFA213B5AF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CD1C09-F5CB-4FB9-8447-83DA6C9F761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8C888C9-49CF-4F43-A204-3E44F70BCFF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AD4C48-15ED-4117-9722-49059372C34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EEDDD91-827D-4807-B933-65314DC6A97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72B30A2-DBD7-4872-A509-F10B3C6D87E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7A10CA8-6545-4182-BB4F-539E880F57E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A3AFAFA-7BE4-4EF5-A07D-39413474E814}"/>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0106145-D626-48A4-8763-DE11AF0A2A0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C5EBE8D-0E80-4BED-93BB-13A9737A42A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4DD470-C508-4CD3-B6A7-7258CB7F4CC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DEEC29-4E35-4FBD-8A18-7F70D78D07A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3C2E2BC-C675-481F-9355-67A50D8A26A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15C24D4-9F96-4C6D-9266-194E5C440C3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E0236D8-5C80-457D-8A5C-DE7D9CC5727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E88C7D-85CA-4EAD-BD85-F9DA975736B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05BB829-EF07-4164-919E-9C41FF2C418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C09B534-71A3-4B3F-B993-443FE45769E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CB3E61E-F24F-487C-A1B4-D4ED9C22CD1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78A1DDD-8F55-4CD5-B7D9-2A75706AF7E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327C37-AF35-4BC7-A4A6-65ADB98FB2C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D715237-3C19-4F3A-918E-0B6B5CEF892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2E7BED1-D575-4249-AFF3-086D9E8254B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32CF756-9FA7-4821-B9DE-AA10BC1A449F}"/>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CFB102E-AFA3-4C1B-9EF0-FA52EC73B25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F281A18-D49E-41FF-9A5A-4C7FCD27FB9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4B14CB7-8BF9-4C4F-AA13-4849D65A821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43385E0-A939-454D-A484-F870287C291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97685E8-E5DC-4267-99B6-E2263901EBB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B92948C-5322-4BA5-8900-073818D42D2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7213FDE-13C7-41F7-B855-7DAFFD4CEB3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15C6E9C-BF61-4CF4-A035-2E738FD2AEF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1C833EB-C5A5-4388-9013-54A4865CEC9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159A95E-AD72-4885-B17E-56EAEF86C81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872C659-A54C-410D-A718-65976890DDA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F12EF8D-AD00-4406-A504-60831D20644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6A324A-86F8-4943-B962-E2878F9D778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2E61432-7C88-4B0D-B83B-B481F985884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AE7131-EBD0-4A2F-8711-5807BAA7C47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類似団体に比べ高く、老朽した施設が多く存在することが伺え、用途廃止した施設の解体などを後年度に先送りしている状況から減価償却率を押し上げているものと思われる。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68702F5-06CA-4DF6-A435-29B3244E93F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AEE8929-D62E-4442-BCA1-526BD98F46E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2E2CBAC-D2CC-49E8-B8ED-E486061155B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4838CE3-0CA6-44D6-932D-A7356CED739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0A74A5D-97C1-49E0-A751-8D9A990C2816}"/>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1A016A6-D3A1-4BD7-8635-A6BFF9D9A0E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0BC2106-822A-4967-8B95-ADEF8C446E2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30A8952-8557-4539-9E44-3F157424B7DF}"/>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51EA548-30DE-4EDF-84D2-F5FD4BD96BDF}"/>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71D262E-DE34-44F4-9FC2-B7D09FA168A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D05A0B1-E479-4D0E-9700-DC5A47BDA652}"/>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E5D11EA-F6D4-4531-81C8-123CC703B28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636C2E3-83B9-4A6F-B83B-8ECC8C2986B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E6C29CD-5F4F-48A5-9C4F-7A39A4F1955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0D3BECF-358C-4598-8587-DCB6F2EF225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3343ECD-9337-4F59-A3ED-7E241B76BAF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615BD2E3-A18A-422A-BF30-B46CC1B836F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D0EB709-A86C-4039-99DC-6B71ACCD8DA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5C1FFCA1-57D4-4F6D-8DB0-866A2F5B4FC1}"/>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1C3C7083-6140-4054-8AEB-A5EDBB83BD89}"/>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1950628E-214B-4FC2-B537-A91CF1B44A1F}"/>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205E5DD6-2A96-4C11-B199-D8F04FF0A4EC}"/>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07518510-3A93-4312-BF34-A672CA10166C}"/>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a:extLst>
            <a:ext uri="{FF2B5EF4-FFF2-40B4-BE49-F238E27FC236}">
              <a16:creationId xmlns:a16="http://schemas.microsoft.com/office/drawing/2014/main" id="{F76E7437-07FA-41AA-A54C-D49812270DD7}"/>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CFAD20C0-BCCC-4621-8EB9-634CDB0A960A}"/>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207B5265-995D-4B33-8ABA-FE38A64EDB29}"/>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E750AAD2-2175-439C-9344-B1B0A82EDFDE}"/>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444CACC2-33C4-4515-9834-78B5F37620B0}"/>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DBBDD5BF-CC24-449A-99DD-B43CBAB7AAF1}"/>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7840A31-AD1D-473E-9B49-F435D693DE1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E558EC0-DFE9-417A-8817-1384B7A691D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3FF6EB7-652B-40EF-8216-C99610F99D0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C57FA02-A7B6-4AC2-A545-5892B8A48D9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D518C1A-20EE-477F-8936-D884FE2352D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83" name="楕円 82">
          <a:extLst>
            <a:ext uri="{FF2B5EF4-FFF2-40B4-BE49-F238E27FC236}">
              <a16:creationId xmlns:a16="http://schemas.microsoft.com/office/drawing/2014/main" id="{8F31ECDA-474E-4125-A021-4210E925879F}"/>
            </a:ext>
          </a:extLst>
        </xdr:cNvPr>
        <xdr:cNvSpPr/>
      </xdr:nvSpPr>
      <xdr:spPr>
        <a:xfrm>
          <a:off x="4711700" y="58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102615</xdr:rowOff>
    </xdr:from>
    <xdr:ext cx="405111" cy="259045"/>
    <xdr:sp macro="" textlink="">
      <xdr:nvSpPr>
        <xdr:cNvPr id="84" name="有形固定資産減価償却率該当値テキスト">
          <a:extLst>
            <a:ext uri="{FF2B5EF4-FFF2-40B4-BE49-F238E27FC236}">
              <a16:creationId xmlns:a16="http://schemas.microsoft.com/office/drawing/2014/main" id="{845DBFE6-C006-4A1D-AF93-9CEE1B2AEB1A}"/>
            </a:ext>
          </a:extLst>
        </xdr:cNvPr>
        <xdr:cNvSpPr txBox="1"/>
      </xdr:nvSpPr>
      <xdr:spPr>
        <a:xfrm>
          <a:off x="4813300" y="576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150676</xdr:rowOff>
    </xdr:from>
    <xdr:to>
      <xdr:col>19</xdr:col>
      <xdr:colOff>187325</xdr:colOff>
      <xdr:row>34</xdr:row>
      <xdr:rowOff>80826</xdr:rowOff>
    </xdr:to>
    <xdr:sp macro="" textlink="">
      <xdr:nvSpPr>
        <xdr:cNvPr id="85" name="楕円 84">
          <a:extLst>
            <a:ext uri="{FF2B5EF4-FFF2-40B4-BE49-F238E27FC236}">
              <a16:creationId xmlns:a16="http://schemas.microsoft.com/office/drawing/2014/main" id="{E30F57A1-A628-4C31-973B-D80B6A4F7B96}"/>
            </a:ext>
          </a:extLst>
        </xdr:cNvPr>
        <xdr:cNvSpPr/>
      </xdr:nvSpPr>
      <xdr:spPr>
        <a:xfrm>
          <a:off x="4000500" y="5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30026</xdr:rowOff>
    </xdr:from>
    <xdr:to>
      <xdr:col>23</xdr:col>
      <xdr:colOff>85725</xdr:colOff>
      <xdr:row>34</xdr:row>
      <xdr:rowOff>67038</xdr:rowOff>
    </xdr:to>
    <xdr:cxnSp macro="">
      <xdr:nvCxnSpPr>
        <xdr:cNvPr id="86" name="直線コネクタ 85">
          <a:extLst>
            <a:ext uri="{FF2B5EF4-FFF2-40B4-BE49-F238E27FC236}">
              <a16:creationId xmlns:a16="http://schemas.microsoft.com/office/drawing/2014/main" id="{ECC839FB-B812-43E7-A6E6-53E95AE65A32}"/>
            </a:ext>
          </a:extLst>
        </xdr:cNvPr>
        <xdr:cNvCxnSpPr/>
      </xdr:nvCxnSpPr>
      <xdr:spPr>
        <a:xfrm>
          <a:off x="4051300" y="5859326"/>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150676</xdr:rowOff>
    </xdr:from>
    <xdr:to>
      <xdr:col>15</xdr:col>
      <xdr:colOff>187325</xdr:colOff>
      <xdr:row>34</xdr:row>
      <xdr:rowOff>80826</xdr:rowOff>
    </xdr:to>
    <xdr:sp macro="" textlink="">
      <xdr:nvSpPr>
        <xdr:cNvPr id="87" name="楕円 86">
          <a:extLst>
            <a:ext uri="{FF2B5EF4-FFF2-40B4-BE49-F238E27FC236}">
              <a16:creationId xmlns:a16="http://schemas.microsoft.com/office/drawing/2014/main" id="{BBECC7DF-170F-4B16-8291-363DFB1EEC3B}"/>
            </a:ext>
          </a:extLst>
        </xdr:cNvPr>
        <xdr:cNvSpPr/>
      </xdr:nvSpPr>
      <xdr:spPr>
        <a:xfrm>
          <a:off x="3238500" y="5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30026</xdr:rowOff>
    </xdr:from>
    <xdr:to>
      <xdr:col>19</xdr:col>
      <xdr:colOff>136525</xdr:colOff>
      <xdr:row>34</xdr:row>
      <xdr:rowOff>30026</xdr:rowOff>
    </xdr:to>
    <xdr:cxnSp macro="">
      <xdr:nvCxnSpPr>
        <xdr:cNvPr id="88" name="直線コネクタ 87">
          <a:extLst>
            <a:ext uri="{FF2B5EF4-FFF2-40B4-BE49-F238E27FC236}">
              <a16:creationId xmlns:a16="http://schemas.microsoft.com/office/drawing/2014/main" id="{DE67BD0A-6D27-48B7-83FB-CC1CB82C0773}"/>
            </a:ext>
          </a:extLst>
        </xdr:cNvPr>
        <xdr:cNvCxnSpPr/>
      </xdr:nvCxnSpPr>
      <xdr:spPr>
        <a:xfrm>
          <a:off x="3289300" y="585932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147592</xdr:rowOff>
    </xdr:from>
    <xdr:to>
      <xdr:col>11</xdr:col>
      <xdr:colOff>187325</xdr:colOff>
      <xdr:row>34</xdr:row>
      <xdr:rowOff>77742</xdr:rowOff>
    </xdr:to>
    <xdr:sp macro="" textlink="">
      <xdr:nvSpPr>
        <xdr:cNvPr id="89" name="楕円 88">
          <a:extLst>
            <a:ext uri="{FF2B5EF4-FFF2-40B4-BE49-F238E27FC236}">
              <a16:creationId xmlns:a16="http://schemas.microsoft.com/office/drawing/2014/main" id="{2342C458-A3B3-4D71-B23A-EC91A5005D0D}"/>
            </a:ext>
          </a:extLst>
        </xdr:cNvPr>
        <xdr:cNvSpPr/>
      </xdr:nvSpPr>
      <xdr:spPr>
        <a:xfrm>
          <a:off x="2476500" y="58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26942</xdr:rowOff>
    </xdr:from>
    <xdr:to>
      <xdr:col>15</xdr:col>
      <xdr:colOff>136525</xdr:colOff>
      <xdr:row>34</xdr:row>
      <xdr:rowOff>30026</xdr:rowOff>
    </xdr:to>
    <xdr:cxnSp macro="">
      <xdr:nvCxnSpPr>
        <xdr:cNvPr id="90" name="直線コネクタ 89">
          <a:extLst>
            <a:ext uri="{FF2B5EF4-FFF2-40B4-BE49-F238E27FC236}">
              <a16:creationId xmlns:a16="http://schemas.microsoft.com/office/drawing/2014/main" id="{1560C90C-9189-424D-A8F7-E952BC448CE3}"/>
            </a:ext>
          </a:extLst>
        </xdr:cNvPr>
        <xdr:cNvCxnSpPr/>
      </xdr:nvCxnSpPr>
      <xdr:spPr>
        <a:xfrm>
          <a:off x="2527300" y="585624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8799</xdr:rowOff>
    </xdr:from>
    <xdr:to>
      <xdr:col>7</xdr:col>
      <xdr:colOff>187325</xdr:colOff>
      <xdr:row>33</xdr:row>
      <xdr:rowOff>110399</xdr:rowOff>
    </xdr:to>
    <xdr:sp macro="" textlink="">
      <xdr:nvSpPr>
        <xdr:cNvPr id="91" name="楕円 90">
          <a:extLst>
            <a:ext uri="{FF2B5EF4-FFF2-40B4-BE49-F238E27FC236}">
              <a16:creationId xmlns:a16="http://schemas.microsoft.com/office/drawing/2014/main" id="{3ABA4F4A-B97F-473B-A485-0E8ADFA6CF70}"/>
            </a:ext>
          </a:extLst>
        </xdr:cNvPr>
        <xdr:cNvSpPr/>
      </xdr:nvSpPr>
      <xdr:spPr>
        <a:xfrm>
          <a:off x="1714500" y="56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59599</xdr:rowOff>
    </xdr:from>
    <xdr:to>
      <xdr:col>11</xdr:col>
      <xdr:colOff>136525</xdr:colOff>
      <xdr:row>34</xdr:row>
      <xdr:rowOff>26942</xdr:rowOff>
    </xdr:to>
    <xdr:cxnSp macro="">
      <xdr:nvCxnSpPr>
        <xdr:cNvPr id="92" name="直線コネクタ 91">
          <a:extLst>
            <a:ext uri="{FF2B5EF4-FFF2-40B4-BE49-F238E27FC236}">
              <a16:creationId xmlns:a16="http://schemas.microsoft.com/office/drawing/2014/main" id="{23CB41F1-11E1-44B8-8960-A31F886A9200}"/>
            </a:ext>
          </a:extLst>
        </xdr:cNvPr>
        <xdr:cNvCxnSpPr/>
      </xdr:nvCxnSpPr>
      <xdr:spPr>
        <a:xfrm>
          <a:off x="1765300" y="5717449"/>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3" name="n_1aveValue有形固定資産減価償却率">
          <a:extLst>
            <a:ext uri="{FF2B5EF4-FFF2-40B4-BE49-F238E27FC236}">
              <a16:creationId xmlns:a16="http://schemas.microsoft.com/office/drawing/2014/main" id="{E00DCD19-87F6-40A1-B51F-2563615D273A}"/>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4" name="n_2aveValue有形固定資産減価償却率">
          <a:extLst>
            <a:ext uri="{FF2B5EF4-FFF2-40B4-BE49-F238E27FC236}">
              <a16:creationId xmlns:a16="http://schemas.microsoft.com/office/drawing/2014/main" id="{D0981E6D-557B-4B0D-A0AB-0AD50622A44B}"/>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5" name="n_3aveValue有形固定資産減価償却率">
          <a:extLst>
            <a:ext uri="{FF2B5EF4-FFF2-40B4-BE49-F238E27FC236}">
              <a16:creationId xmlns:a16="http://schemas.microsoft.com/office/drawing/2014/main" id="{5D8938E3-1C03-4E69-8C7E-F94F767BAB21}"/>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6" name="n_4aveValue有形固定資産減価償却率">
          <a:extLst>
            <a:ext uri="{FF2B5EF4-FFF2-40B4-BE49-F238E27FC236}">
              <a16:creationId xmlns:a16="http://schemas.microsoft.com/office/drawing/2014/main" id="{4EBF9FD2-C2EB-4241-B7B6-DA63A69392A0}"/>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71953</xdr:rowOff>
    </xdr:from>
    <xdr:ext cx="405111" cy="259045"/>
    <xdr:sp macro="" textlink="">
      <xdr:nvSpPr>
        <xdr:cNvPr id="97" name="n_1mainValue有形固定資産減価償却率">
          <a:extLst>
            <a:ext uri="{FF2B5EF4-FFF2-40B4-BE49-F238E27FC236}">
              <a16:creationId xmlns:a16="http://schemas.microsoft.com/office/drawing/2014/main" id="{CE743062-43E1-4951-A012-653E2545F9DF}"/>
            </a:ext>
          </a:extLst>
        </xdr:cNvPr>
        <xdr:cNvSpPr txBox="1"/>
      </xdr:nvSpPr>
      <xdr:spPr>
        <a:xfrm>
          <a:off x="3836044" y="590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71953</xdr:rowOff>
    </xdr:from>
    <xdr:ext cx="405111" cy="259045"/>
    <xdr:sp macro="" textlink="">
      <xdr:nvSpPr>
        <xdr:cNvPr id="98" name="n_2mainValue有形固定資産減価償却率">
          <a:extLst>
            <a:ext uri="{FF2B5EF4-FFF2-40B4-BE49-F238E27FC236}">
              <a16:creationId xmlns:a16="http://schemas.microsoft.com/office/drawing/2014/main" id="{F8A9F5C9-CA59-49CD-8B4E-EA286DCF3318}"/>
            </a:ext>
          </a:extLst>
        </xdr:cNvPr>
        <xdr:cNvSpPr txBox="1"/>
      </xdr:nvSpPr>
      <xdr:spPr>
        <a:xfrm>
          <a:off x="3086744" y="590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68869</xdr:rowOff>
    </xdr:from>
    <xdr:ext cx="405111" cy="259045"/>
    <xdr:sp macro="" textlink="">
      <xdr:nvSpPr>
        <xdr:cNvPr id="99" name="n_3mainValue有形固定資産減価償却率">
          <a:extLst>
            <a:ext uri="{FF2B5EF4-FFF2-40B4-BE49-F238E27FC236}">
              <a16:creationId xmlns:a16="http://schemas.microsoft.com/office/drawing/2014/main" id="{2934A17A-7966-4722-8546-89F36BD25A71}"/>
            </a:ext>
          </a:extLst>
        </xdr:cNvPr>
        <xdr:cNvSpPr txBox="1"/>
      </xdr:nvSpPr>
      <xdr:spPr>
        <a:xfrm>
          <a:off x="2324744" y="58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101526</xdr:rowOff>
    </xdr:from>
    <xdr:ext cx="405111" cy="259045"/>
    <xdr:sp macro="" textlink="">
      <xdr:nvSpPr>
        <xdr:cNvPr id="100" name="n_4mainValue有形固定資産減価償却率">
          <a:extLst>
            <a:ext uri="{FF2B5EF4-FFF2-40B4-BE49-F238E27FC236}">
              <a16:creationId xmlns:a16="http://schemas.microsoft.com/office/drawing/2014/main" id="{2F34FFB2-52B9-4D3E-BA46-FA7905734934}"/>
            </a:ext>
          </a:extLst>
        </xdr:cNvPr>
        <xdr:cNvSpPr txBox="1"/>
      </xdr:nvSpPr>
      <xdr:spPr>
        <a:xfrm>
          <a:off x="1562744" y="575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7A45C85-85F6-4299-9C9D-11618885BD0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C70E1FD-7247-4389-A245-6564B3BABFF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699D8BA-9B0B-4E69-89A9-85265041C10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5B8C3B8-FB30-418B-B7D8-7209E0A8D23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85CC23C-B5EA-487E-BFD0-FA93310E471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35CFDCC-DC94-4A69-BFD6-08B196B8743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85993D0-8A5E-4603-9755-03AF9DF8B7B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7C03232-979D-42BB-91B1-F3EB25B86DE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110596C-67EA-44A8-919A-5979E68ACAD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5C9D828-0FF8-49BB-8BDE-54004DCC551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42C71C8-7A4E-447A-A1A1-B14E50E2156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CE53D88-8339-45C4-8D4A-2EBD6A73DDD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82D4CCF-A651-44A2-BCA7-A8A6E8F7360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全国平均より低いが、類似団体に比べ高く、近年、保育所や学校の改築事業等を実施したこともあり、地方債残高が増加したことが主な要因と思われる。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85B8532-7575-4706-A13F-0D1A5FB236F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E6F739E-9379-4D6F-AA56-BB4DFE4D7C7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0C3AB25-D695-413C-B869-32702C692F1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A1E54ADA-B5B7-49B7-BEA2-6E254A8A5FA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549F577A-927E-4B1E-907A-FC11B1AC3D9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EAD80D2F-2122-482F-81E3-540D0356B15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A49F5BFA-FD7F-444E-B647-AC1A6044C8E7}"/>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AD24353F-CA65-476A-9DDF-00BE01FACB49}"/>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7D219D35-3FC3-4A11-A4E8-2448568DE452}"/>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32934D3-202E-429D-A6FA-7AB90FE66AA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2F9B6455-835D-4542-A03A-5527D2A3B91E}"/>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C35DB3E-31B6-405E-812A-53F304C0192B}"/>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E6F0F1EA-019D-4B21-94CA-ADA4A2D27231}"/>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36719080-1BCF-4AF7-AF89-78D638C18C7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EA96D7A4-5F77-4A4F-89E8-F1512887A89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A369065-8E2A-4A9D-9F53-E27C548775C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E36BAB3-42ED-4CC2-921E-52FE5B10ED2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B72AE6EA-F096-4F9A-B9FF-C623B85470FD}"/>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2316C0BB-DF8D-495F-A4E8-E1F4B316A863}"/>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5683C99E-6EBB-475C-8B6C-0F9744425EDB}"/>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3F31C4B7-36E1-4494-8474-1425FBEA2CB6}"/>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676C1136-4496-45CE-B34D-CBD02D8420DE}"/>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171532F9-591A-4ADF-8CE5-47730D2C8DB8}"/>
            </a:ext>
          </a:extLst>
        </xdr:cNvPr>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CDABA0F8-5E15-4DA5-B76E-E20ED33BC7CD}"/>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977937FC-94B5-4980-9E6C-CC00B9924649}"/>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474E5017-4486-4297-9512-1420F9DFB1E6}"/>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5ADE9568-2546-4F12-B273-AD7102B41E73}"/>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E172B1E6-B674-4965-9C48-A14B2A601911}"/>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2F82E6D-70EB-4BCE-BED9-B6BB7A09323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76A633A-90B7-4C35-AE4F-FB4A28B9323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A96F552-8C9F-4D83-97B9-D03102E6EF1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5DA46AC-7B6D-4CD0-B545-40CA3C1FCB8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E6760DB-1B39-480C-BC31-85888CCCFD7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28738</xdr:rowOff>
    </xdr:from>
    <xdr:to>
      <xdr:col>76</xdr:col>
      <xdr:colOff>73025</xdr:colOff>
      <xdr:row>30</xdr:row>
      <xdr:rowOff>130338</xdr:rowOff>
    </xdr:to>
    <xdr:sp macro="" textlink="">
      <xdr:nvSpPr>
        <xdr:cNvPr id="147" name="楕円 146">
          <a:extLst>
            <a:ext uri="{FF2B5EF4-FFF2-40B4-BE49-F238E27FC236}">
              <a16:creationId xmlns:a16="http://schemas.microsoft.com/office/drawing/2014/main" id="{A901A043-0EEC-4543-8459-C32264DF5AB4}"/>
            </a:ext>
          </a:extLst>
        </xdr:cNvPr>
        <xdr:cNvSpPr/>
      </xdr:nvSpPr>
      <xdr:spPr>
        <a:xfrm>
          <a:off x="14744700" y="51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7165</xdr:rowOff>
    </xdr:from>
    <xdr:ext cx="469744" cy="259045"/>
    <xdr:sp macro="" textlink="">
      <xdr:nvSpPr>
        <xdr:cNvPr id="148" name="債務償還比率該当値テキスト">
          <a:extLst>
            <a:ext uri="{FF2B5EF4-FFF2-40B4-BE49-F238E27FC236}">
              <a16:creationId xmlns:a16="http://schemas.microsoft.com/office/drawing/2014/main" id="{4C079FD6-8F4E-4E8F-9D86-F337F89D513E}"/>
            </a:ext>
          </a:extLst>
        </xdr:cNvPr>
        <xdr:cNvSpPr txBox="1"/>
      </xdr:nvSpPr>
      <xdr:spPr>
        <a:xfrm>
          <a:off x="14846300" y="51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46355</xdr:rowOff>
    </xdr:from>
    <xdr:to>
      <xdr:col>72</xdr:col>
      <xdr:colOff>123825</xdr:colOff>
      <xdr:row>31</xdr:row>
      <xdr:rowOff>147955</xdr:rowOff>
    </xdr:to>
    <xdr:sp macro="" textlink="">
      <xdr:nvSpPr>
        <xdr:cNvPr id="149" name="楕円 148">
          <a:extLst>
            <a:ext uri="{FF2B5EF4-FFF2-40B4-BE49-F238E27FC236}">
              <a16:creationId xmlns:a16="http://schemas.microsoft.com/office/drawing/2014/main" id="{62F39111-C02A-4ACB-BBE6-C03DBBA5C535}"/>
            </a:ext>
          </a:extLst>
        </xdr:cNvPr>
        <xdr:cNvSpPr/>
      </xdr:nvSpPr>
      <xdr:spPr>
        <a:xfrm>
          <a:off x="14033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79538</xdr:rowOff>
    </xdr:from>
    <xdr:to>
      <xdr:col>76</xdr:col>
      <xdr:colOff>22225</xdr:colOff>
      <xdr:row>31</xdr:row>
      <xdr:rowOff>97155</xdr:rowOff>
    </xdr:to>
    <xdr:cxnSp macro="">
      <xdr:nvCxnSpPr>
        <xdr:cNvPr id="150" name="直線コネクタ 149">
          <a:extLst>
            <a:ext uri="{FF2B5EF4-FFF2-40B4-BE49-F238E27FC236}">
              <a16:creationId xmlns:a16="http://schemas.microsoft.com/office/drawing/2014/main" id="{EA19DDFA-E6D0-45E9-BE08-F94CE2514977}"/>
            </a:ext>
          </a:extLst>
        </xdr:cNvPr>
        <xdr:cNvCxnSpPr/>
      </xdr:nvCxnSpPr>
      <xdr:spPr>
        <a:xfrm flipV="1">
          <a:off x="14084300" y="5223038"/>
          <a:ext cx="711200" cy="18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132252</xdr:rowOff>
    </xdr:from>
    <xdr:to>
      <xdr:col>68</xdr:col>
      <xdr:colOff>123825</xdr:colOff>
      <xdr:row>32</xdr:row>
      <xdr:rowOff>62402</xdr:rowOff>
    </xdr:to>
    <xdr:sp macro="" textlink="">
      <xdr:nvSpPr>
        <xdr:cNvPr id="151" name="楕円 150">
          <a:extLst>
            <a:ext uri="{FF2B5EF4-FFF2-40B4-BE49-F238E27FC236}">
              <a16:creationId xmlns:a16="http://schemas.microsoft.com/office/drawing/2014/main" id="{A4FA4D13-9866-4833-9DFB-FBC8D40ECC87}"/>
            </a:ext>
          </a:extLst>
        </xdr:cNvPr>
        <xdr:cNvSpPr/>
      </xdr:nvSpPr>
      <xdr:spPr>
        <a:xfrm>
          <a:off x="13271500" y="54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97155</xdr:rowOff>
    </xdr:from>
    <xdr:to>
      <xdr:col>72</xdr:col>
      <xdr:colOff>73025</xdr:colOff>
      <xdr:row>32</xdr:row>
      <xdr:rowOff>11602</xdr:rowOff>
    </xdr:to>
    <xdr:cxnSp macro="">
      <xdr:nvCxnSpPr>
        <xdr:cNvPr id="152" name="直線コネクタ 151">
          <a:extLst>
            <a:ext uri="{FF2B5EF4-FFF2-40B4-BE49-F238E27FC236}">
              <a16:creationId xmlns:a16="http://schemas.microsoft.com/office/drawing/2014/main" id="{6482DE26-F053-4410-BEC5-44D0C7A955C2}"/>
            </a:ext>
          </a:extLst>
        </xdr:cNvPr>
        <xdr:cNvCxnSpPr/>
      </xdr:nvCxnSpPr>
      <xdr:spPr>
        <a:xfrm flipV="1">
          <a:off x="13322300" y="5412105"/>
          <a:ext cx="762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22297</xdr:rowOff>
    </xdr:from>
    <xdr:to>
      <xdr:col>64</xdr:col>
      <xdr:colOff>123825</xdr:colOff>
      <xdr:row>31</xdr:row>
      <xdr:rowOff>123897</xdr:rowOff>
    </xdr:to>
    <xdr:sp macro="" textlink="">
      <xdr:nvSpPr>
        <xdr:cNvPr id="153" name="楕円 152">
          <a:extLst>
            <a:ext uri="{FF2B5EF4-FFF2-40B4-BE49-F238E27FC236}">
              <a16:creationId xmlns:a16="http://schemas.microsoft.com/office/drawing/2014/main" id="{7EE3263A-CCCA-4598-BD1B-9A60344DD84F}"/>
            </a:ext>
          </a:extLst>
        </xdr:cNvPr>
        <xdr:cNvSpPr/>
      </xdr:nvSpPr>
      <xdr:spPr>
        <a:xfrm>
          <a:off x="12509500" y="53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73097</xdr:rowOff>
    </xdr:from>
    <xdr:to>
      <xdr:col>68</xdr:col>
      <xdr:colOff>73025</xdr:colOff>
      <xdr:row>32</xdr:row>
      <xdr:rowOff>11602</xdr:rowOff>
    </xdr:to>
    <xdr:cxnSp macro="">
      <xdr:nvCxnSpPr>
        <xdr:cNvPr id="154" name="直線コネクタ 153">
          <a:extLst>
            <a:ext uri="{FF2B5EF4-FFF2-40B4-BE49-F238E27FC236}">
              <a16:creationId xmlns:a16="http://schemas.microsoft.com/office/drawing/2014/main" id="{CCEA7EB8-67F8-4B4C-B4F7-78175D2BE016}"/>
            </a:ext>
          </a:extLst>
        </xdr:cNvPr>
        <xdr:cNvCxnSpPr/>
      </xdr:nvCxnSpPr>
      <xdr:spPr>
        <a:xfrm>
          <a:off x="12560300" y="5388047"/>
          <a:ext cx="762000" cy="10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131754</xdr:rowOff>
    </xdr:from>
    <xdr:to>
      <xdr:col>60</xdr:col>
      <xdr:colOff>123825</xdr:colOff>
      <xdr:row>31</xdr:row>
      <xdr:rowOff>61904</xdr:rowOff>
    </xdr:to>
    <xdr:sp macro="" textlink="">
      <xdr:nvSpPr>
        <xdr:cNvPr id="155" name="楕円 154">
          <a:extLst>
            <a:ext uri="{FF2B5EF4-FFF2-40B4-BE49-F238E27FC236}">
              <a16:creationId xmlns:a16="http://schemas.microsoft.com/office/drawing/2014/main" id="{A33B2763-0A6F-4497-AA7E-61E663F62DCC}"/>
            </a:ext>
          </a:extLst>
        </xdr:cNvPr>
        <xdr:cNvSpPr/>
      </xdr:nvSpPr>
      <xdr:spPr>
        <a:xfrm>
          <a:off x="11747500" y="52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11104</xdr:rowOff>
    </xdr:from>
    <xdr:to>
      <xdr:col>64</xdr:col>
      <xdr:colOff>73025</xdr:colOff>
      <xdr:row>31</xdr:row>
      <xdr:rowOff>73097</xdr:rowOff>
    </xdr:to>
    <xdr:cxnSp macro="">
      <xdr:nvCxnSpPr>
        <xdr:cNvPr id="156" name="直線コネクタ 155">
          <a:extLst>
            <a:ext uri="{FF2B5EF4-FFF2-40B4-BE49-F238E27FC236}">
              <a16:creationId xmlns:a16="http://schemas.microsoft.com/office/drawing/2014/main" id="{22AF6256-A70F-4DE2-8355-5CBA3FBF4DF3}"/>
            </a:ext>
          </a:extLst>
        </xdr:cNvPr>
        <xdr:cNvCxnSpPr/>
      </xdr:nvCxnSpPr>
      <xdr:spPr>
        <a:xfrm>
          <a:off x="11798300" y="5326054"/>
          <a:ext cx="762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505C23C0-DCE4-4476-8812-9153654A5E76}"/>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A4772CFD-D506-429D-9740-B2AAA9F1DD9E}"/>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18EE0BF2-E3D2-44F3-844D-F19186DB9A34}"/>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9386C370-EE6E-408E-9D19-8683423BC105}"/>
            </a:ext>
          </a:extLst>
        </xdr:cNvPr>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139082</xdr:rowOff>
    </xdr:from>
    <xdr:ext cx="469744" cy="259045"/>
    <xdr:sp macro="" textlink="">
      <xdr:nvSpPr>
        <xdr:cNvPr id="161" name="n_1mainValue債務償還比率">
          <a:extLst>
            <a:ext uri="{FF2B5EF4-FFF2-40B4-BE49-F238E27FC236}">
              <a16:creationId xmlns:a16="http://schemas.microsoft.com/office/drawing/2014/main" id="{83A1E78E-0617-4493-AB29-E20D5B566FEB}"/>
            </a:ext>
          </a:extLst>
        </xdr:cNvPr>
        <xdr:cNvSpPr txBox="1"/>
      </xdr:nvSpPr>
      <xdr:spPr>
        <a:xfrm>
          <a:off x="13836727"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53529</xdr:rowOff>
    </xdr:from>
    <xdr:ext cx="469744" cy="259045"/>
    <xdr:sp macro="" textlink="">
      <xdr:nvSpPr>
        <xdr:cNvPr id="162" name="n_2mainValue債務償還比率">
          <a:extLst>
            <a:ext uri="{FF2B5EF4-FFF2-40B4-BE49-F238E27FC236}">
              <a16:creationId xmlns:a16="http://schemas.microsoft.com/office/drawing/2014/main" id="{4EC3F229-77D9-4933-A1DE-76A80EDCBDFE}"/>
            </a:ext>
          </a:extLst>
        </xdr:cNvPr>
        <xdr:cNvSpPr txBox="1"/>
      </xdr:nvSpPr>
      <xdr:spPr>
        <a:xfrm>
          <a:off x="13087427" y="55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115024</xdr:rowOff>
    </xdr:from>
    <xdr:ext cx="469744" cy="259045"/>
    <xdr:sp macro="" textlink="">
      <xdr:nvSpPr>
        <xdr:cNvPr id="163" name="n_3mainValue債務償還比率">
          <a:extLst>
            <a:ext uri="{FF2B5EF4-FFF2-40B4-BE49-F238E27FC236}">
              <a16:creationId xmlns:a16="http://schemas.microsoft.com/office/drawing/2014/main" id="{1167ADB2-ACB7-4C23-B307-E160CCF76AC4}"/>
            </a:ext>
          </a:extLst>
        </xdr:cNvPr>
        <xdr:cNvSpPr txBox="1"/>
      </xdr:nvSpPr>
      <xdr:spPr>
        <a:xfrm>
          <a:off x="12325427" y="542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53031</xdr:rowOff>
    </xdr:from>
    <xdr:ext cx="469744" cy="259045"/>
    <xdr:sp macro="" textlink="">
      <xdr:nvSpPr>
        <xdr:cNvPr id="164" name="n_4mainValue債務償還比率">
          <a:extLst>
            <a:ext uri="{FF2B5EF4-FFF2-40B4-BE49-F238E27FC236}">
              <a16:creationId xmlns:a16="http://schemas.microsoft.com/office/drawing/2014/main" id="{F0D01758-0F71-4009-B679-12C0ECE78ED6}"/>
            </a:ext>
          </a:extLst>
        </xdr:cNvPr>
        <xdr:cNvSpPr txBox="1"/>
      </xdr:nvSpPr>
      <xdr:spPr>
        <a:xfrm>
          <a:off x="11563427" y="53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2FFCBDE-FC71-430F-B2F8-9B86E4A075C8}"/>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B51AD0A5-5549-492D-97C8-FF1F655DF54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F7DD9B8-9B15-4E15-9502-E6737E61DCD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281C318-C82C-4E0D-9F0F-F7C9E017B3B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2344E70-2B4E-459D-A3C5-CB0E0EB9CA3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B7B659D-E2CB-46ED-B9D7-38A2CED036F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1F490E-49D0-4E6F-97AB-BDA35A4D11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938781-A997-4FD5-B6F3-5BBDD8C14B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EC2D9E-A788-4CD1-B4A1-AE83FABFFE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5F61C3-7F73-48B2-B957-3A3D600977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048379-D258-46CD-A758-C29BC1AC9B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10A3BA-1F75-421D-A0E7-668E820605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8CEDD5-FFEF-40D4-AA3C-6388137C34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E32200-714C-4C88-9944-7520381E55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46412C-8864-4CBD-A758-23F31D29A3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0CD7AF-1CE1-44AB-A6DE-86C63E4C75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07D675-1E49-46C7-A3C6-D5046AAE7F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1DEBEC-9A92-4657-976F-2AB6418961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2F87F4-7B28-4EFA-BA95-E990EB3BD0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0FEBEC-D6BF-4AA2-A365-BC59084D14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CA321D-516F-4CF0-8468-CA0B68FF89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032D75-4894-4D4C-A144-7E1D8366A3F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317BAF-31C9-4DB9-BD86-E8F5DFE220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E7DD79-3ACA-48EA-ADA3-DD9B664ED4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9FA974-BE18-4450-93C7-DDFF327DA5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B6F778-B975-4074-8673-A0A4934280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50C64F-006D-484D-86AD-736779E981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C206B2-321F-432E-982E-A8CB991991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09102B-4AFD-48A1-8DC2-DBB4425095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1FB7AD-649D-48B7-B706-3919751BA2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F44EC3-E033-442E-B009-DB8105547E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CD1D98-1767-4F26-8ECE-39325FA536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22BB4F-5E30-4CAE-B0B1-6A953BE90A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3F6947-94FA-4A4B-A796-A04A71A7CD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2095D1-197A-4393-967B-5FD246A334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C9FCEBC-5B9A-4DBF-B049-260536DCDEB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424D4E-76B9-4879-919F-C61EF86511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549C6D-77C5-46D9-B9C9-F28D7E11B6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38ACBBB-6B01-4FA1-A66A-8A2DB52771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D1201F-3511-436F-A0D7-686B8216B4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DBAF88-3615-47DE-BC7C-B019D9FB04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06D8FB-97F6-4FF7-8431-75B9656E47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FEA839-5968-41C1-B824-C0F74FEA63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F052D7-6584-468A-BA62-9C8A48B43D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EE7F67-E761-4842-BCDA-90EDD4B173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B63B01-319D-4AA3-9185-B629178D82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578E8B5-FDFE-4E1F-A60A-691E0514BF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F06B6F-C378-47A1-8264-F9F6D5A62C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1DDCABA-A0C0-42E6-9693-DCAE44B82E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F188A0-1B4C-4022-BC7D-E0DE0764BCE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4B6ECB3-3CE4-4A9C-A4CD-4E40E32B49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C09BED1-5790-4129-810E-AE0807BBEC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C32BE3-7BE5-4DA3-A159-3214941BAD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75B84A5-ACCC-4CBA-97BB-515E31D2551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6C1F3C-D2DD-4F82-BA6A-89EBDCB517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2DC615-CA25-48E5-8D3A-59209C07EBE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3FB97C-4FA6-4479-BFBA-B40619498F6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534BC25-4279-48F9-88A5-2993E912A87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C46630-1848-4335-8332-47AA451CBE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FF39CE-8233-4435-9DCE-74553639DC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4B6E8E-A633-48E1-BB44-FA5CEE5682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0EBEA03-C59C-478B-80CA-C1DC613967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A630B30-5537-4C4E-A854-8AD93BFF88A4}"/>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7A4D99B-35A8-4BC2-8B2F-96EFAE684D0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D9C42481-9C86-4991-B4E5-0F7E5E3EFFB6}"/>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A9F2706-2DB9-4CC6-97E2-807DCC0170A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145CA9B-1559-45EA-A8B1-2C9B416FC1F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DF4CEE65-7F63-4D3F-83ED-61CCCB035EFE}"/>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6A68588E-5784-4EA1-B55D-107C7DCCADCB}"/>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9550BD43-65A2-47C1-AD97-4E920C352728}"/>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A32B8430-267B-4102-A700-322398BBCDD8}"/>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5D32501D-1A70-4142-BE91-F114CEAE6C1B}"/>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5ECB14B5-7275-4AC1-A51D-C592850ABD87}"/>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90EF82-BE9E-4D08-94AA-956203481B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F17B9B-FA52-4617-953B-F019E881EE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C1D8B9-FE1B-478B-83A5-AA2655268D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5398E6-EFAC-490F-B062-B2F17FE725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6B4EFFF-78D3-4833-BC47-A9D49645CE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xdr:rowOff>
    </xdr:from>
    <xdr:to>
      <xdr:col>24</xdr:col>
      <xdr:colOff>114300</xdr:colOff>
      <xdr:row>41</xdr:row>
      <xdr:rowOff>104140</xdr:rowOff>
    </xdr:to>
    <xdr:sp macro="" textlink="">
      <xdr:nvSpPr>
        <xdr:cNvPr id="74" name="楕円 73">
          <a:extLst>
            <a:ext uri="{FF2B5EF4-FFF2-40B4-BE49-F238E27FC236}">
              <a16:creationId xmlns:a16="http://schemas.microsoft.com/office/drawing/2014/main" id="{E95F9BEC-E330-47E3-83A1-969FE52BDEEC}"/>
            </a:ext>
          </a:extLst>
        </xdr:cNvPr>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152417</xdr:rowOff>
    </xdr:from>
    <xdr:ext cx="405111" cy="259045"/>
    <xdr:sp macro="" textlink="">
      <xdr:nvSpPr>
        <xdr:cNvPr id="75" name="【道路】&#10;有形固定資産減価償却率該当値テキスト">
          <a:extLst>
            <a:ext uri="{FF2B5EF4-FFF2-40B4-BE49-F238E27FC236}">
              <a16:creationId xmlns:a16="http://schemas.microsoft.com/office/drawing/2014/main" id="{5AE65C02-368E-4289-87B1-27E77D2CC0DB}"/>
            </a:ext>
          </a:extLst>
        </xdr:cNvPr>
        <xdr:cNvSpPr txBox="1"/>
      </xdr:nvSpPr>
      <xdr:spPr>
        <a:xfrm>
          <a:off x="46736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6" name="楕円 75">
          <a:extLst>
            <a:ext uri="{FF2B5EF4-FFF2-40B4-BE49-F238E27FC236}">
              <a16:creationId xmlns:a16="http://schemas.microsoft.com/office/drawing/2014/main" id="{0C59FD6A-3BC0-44F2-80BF-DB98951479EB}"/>
            </a:ext>
          </a:extLst>
        </xdr:cNvPr>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43543</xdr:rowOff>
    </xdr:from>
    <xdr:to>
      <xdr:col>24</xdr:col>
      <xdr:colOff>63500</xdr:colOff>
      <xdr:row>41</xdr:row>
      <xdr:rowOff>53340</xdr:rowOff>
    </xdr:to>
    <xdr:cxnSp macro="">
      <xdr:nvCxnSpPr>
        <xdr:cNvPr id="77" name="直線コネクタ 76">
          <a:extLst>
            <a:ext uri="{FF2B5EF4-FFF2-40B4-BE49-F238E27FC236}">
              <a16:creationId xmlns:a16="http://schemas.microsoft.com/office/drawing/2014/main" id="{2CB48C80-BD89-48BB-AC10-81A11542EFF0}"/>
            </a:ext>
          </a:extLst>
        </xdr:cNvPr>
        <xdr:cNvCxnSpPr/>
      </xdr:nvCxnSpPr>
      <xdr:spPr>
        <a:xfrm>
          <a:off x="3797300" y="70729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162560</xdr:rowOff>
    </xdr:from>
    <xdr:to>
      <xdr:col>15</xdr:col>
      <xdr:colOff>101600</xdr:colOff>
      <xdr:row>41</xdr:row>
      <xdr:rowOff>92710</xdr:rowOff>
    </xdr:to>
    <xdr:sp macro="" textlink="">
      <xdr:nvSpPr>
        <xdr:cNvPr id="78" name="楕円 77">
          <a:extLst>
            <a:ext uri="{FF2B5EF4-FFF2-40B4-BE49-F238E27FC236}">
              <a16:creationId xmlns:a16="http://schemas.microsoft.com/office/drawing/2014/main" id="{A2C2A9B6-A5DA-4F3A-B2E6-FBAC9A3D20DD}"/>
            </a:ext>
          </a:extLst>
        </xdr:cNvPr>
        <xdr:cNvSpPr/>
      </xdr:nvSpPr>
      <xdr:spPr>
        <a:xfrm>
          <a:off x="2857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43543</xdr:rowOff>
    </xdr:to>
    <xdr:cxnSp macro="">
      <xdr:nvCxnSpPr>
        <xdr:cNvPr id="79" name="直線コネクタ 78">
          <a:extLst>
            <a:ext uri="{FF2B5EF4-FFF2-40B4-BE49-F238E27FC236}">
              <a16:creationId xmlns:a16="http://schemas.microsoft.com/office/drawing/2014/main" id="{AFBBAA45-854F-4492-B9C4-4C8745188AE8}"/>
            </a:ext>
          </a:extLst>
        </xdr:cNvPr>
        <xdr:cNvCxnSpPr/>
      </xdr:nvCxnSpPr>
      <xdr:spPr>
        <a:xfrm>
          <a:off x="2908300" y="70713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151130</xdr:rowOff>
    </xdr:from>
    <xdr:to>
      <xdr:col>10</xdr:col>
      <xdr:colOff>165100</xdr:colOff>
      <xdr:row>41</xdr:row>
      <xdr:rowOff>81280</xdr:rowOff>
    </xdr:to>
    <xdr:sp macro="" textlink="">
      <xdr:nvSpPr>
        <xdr:cNvPr id="80" name="楕円 79">
          <a:extLst>
            <a:ext uri="{FF2B5EF4-FFF2-40B4-BE49-F238E27FC236}">
              <a16:creationId xmlns:a16="http://schemas.microsoft.com/office/drawing/2014/main" id="{3BA9FEF9-5632-4788-A4DC-66C379B843D1}"/>
            </a:ext>
          </a:extLst>
        </xdr:cNvPr>
        <xdr:cNvSpPr/>
      </xdr:nvSpPr>
      <xdr:spPr>
        <a:xfrm>
          <a:off x="196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30480</xdr:rowOff>
    </xdr:from>
    <xdr:to>
      <xdr:col>15</xdr:col>
      <xdr:colOff>50800</xdr:colOff>
      <xdr:row>41</xdr:row>
      <xdr:rowOff>41910</xdr:rowOff>
    </xdr:to>
    <xdr:cxnSp macro="">
      <xdr:nvCxnSpPr>
        <xdr:cNvPr id="81" name="直線コネクタ 80">
          <a:extLst>
            <a:ext uri="{FF2B5EF4-FFF2-40B4-BE49-F238E27FC236}">
              <a16:creationId xmlns:a16="http://schemas.microsoft.com/office/drawing/2014/main" id="{74E01F73-EF1D-4937-BBDD-C25DA445AC57}"/>
            </a:ext>
          </a:extLst>
        </xdr:cNvPr>
        <xdr:cNvCxnSpPr/>
      </xdr:nvCxnSpPr>
      <xdr:spPr>
        <a:xfrm>
          <a:off x="2019300" y="7059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5806</xdr:rowOff>
    </xdr:from>
    <xdr:to>
      <xdr:col>6</xdr:col>
      <xdr:colOff>38100</xdr:colOff>
      <xdr:row>40</xdr:row>
      <xdr:rowOff>107406</xdr:rowOff>
    </xdr:to>
    <xdr:sp macro="" textlink="">
      <xdr:nvSpPr>
        <xdr:cNvPr id="82" name="楕円 81">
          <a:extLst>
            <a:ext uri="{FF2B5EF4-FFF2-40B4-BE49-F238E27FC236}">
              <a16:creationId xmlns:a16="http://schemas.microsoft.com/office/drawing/2014/main" id="{A7C4EBE7-E73B-4C96-8FB7-663E8FF72809}"/>
            </a:ext>
          </a:extLst>
        </xdr:cNvPr>
        <xdr:cNvSpPr/>
      </xdr:nvSpPr>
      <xdr:spPr>
        <a:xfrm>
          <a:off x="1079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56606</xdr:rowOff>
    </xdr:from>
    <xdr:to>
      <xdr:col>10</xdr:col>
      <xdr:colOff>114300</xdr:colOff>
      <xdr:row>41</xdr:row>
      <xdr:rowOff>30480</xdr:rowOff>
    </xdr:to>
    <xdr:cxnSp macro="">
      <xdr:nvCxnSpPr>
        <xdr:cNvPr id="83" name="直線コネクタ 82">
          <a:extLst>
            <a:ext uri="{FF2B5EF4-FFF2-40B4-BE49-F238E27FC236}">
              <a16:creationId xmlns:a16="http://schemas.microsoft.com/office/drawing/2014/main" id="{7EC5CFF8-19DF-463D-BB02-69176F61B858}"/>
            </a:ext>
          </a:extLst>
        </xdr:cNvPr>
        <xdr:cNvCxnSpPr/>
      </xdr:nvCxnSpPr>
      <xdr:spPr>
        <a:xfrm>
          <a:off x="1130300" y="6914606"/>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22E2CCB9-5CD7-4FA5-A238-498DB1B2D92A}"/>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211399EF-BD42-4A11-AC47-97DB449D8252}"/>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416DD838-64D0-493E-AA98-A7F8E3607BEE}"/>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0971D0C2-BEB6-44D5-A119-F6963B307144}"/>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85470</xdr:rowOff>
    </xdr:from>
    <xdr:ext cx="405111" cy="259045"/>
    <xdr:sp macro="" textlink="">
      <xdr:nvSpPr>
        <xdr:cNvPr id="88" name="n_1mainValue【道路】&#10;有形固定資産減価償却率">
          <a:extLst>
            <a:ext uri="{FF2B5EF4-FFF2-40B4-BE49-F238E27FC236}">
              <a16:creationId xmlns:a16="http://schemas.microsoft.com/office/drawing/2014/main" id="{9BAE68E2-6428-40C3-9538-728371B21B9A}"/>
            </a:ext>
          </a:extLst>
        </xdr:cNvPr>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83837</xdr:rowOff>
    </xdr:from>
    <xdr:ext cx="405111" cy="259045"/>
    <xdr:sp macro="" textlink="">
      <xdr:nvSpPr>
        <xdr:cNvPr id="89" name="n_2mainValue【道路】&#10;有形固定資産減価償却率">
          <a:extLst>
            <a:ext uri="{FF2B5EF4-FFF2-40B4-BE49-F238E27FC236}">
              <a16:creationId xmlns:a16="http://schemas.microsoft.com/office/drawing/2014/main" id="{209FD5F0-515D-46AA-B217-D7EF2A6C51F9}"/>
            </a:ext>
          </a:extLst>
        </xdr:cNvPr>
        <xdr:cNvSpPr txBox="1"/>
      </xdr:nvSpPr>
      <xdr:spPr>
        <a:xfrm>
          <a:off x="2705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72407</xdr:rowOff>
    </xdr:from>
    <xdr:ext cx="405111" cy="259045"/>
    <xdr:sp macro="" textlink="">
      <xdr:nvSpPr>
        <xdr:cNvPr id="90" name="n_3mainValue【道路】&#10;有形固定資産減価償却率">
          <a:extLst>
            <a:ext uri="{FF2B5EF4-FFF2-40B4-BE49-F238E27FC236}">
              <a16:creationId xmlns:a16="http://schemas.microsoft.com/office/drawing/2014/main" id="{F744D1C5-2682-42CB-A8BA-50EC39E0E4E0}"/>
            </a:ext>
          </a:extLst>
        </xdr:cNvPr>
        <xdr:cNvSpPr txBox="1"/>
      </xdr:nvSpPr>
      <xdr:spPr>
        <a:xfrm>
          <a:off x="1816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98533</xdr:rowOff>
    </xdr:from>
    <xdr:ext cx="405111" cy="259045"/>
    <xdr:sp macro="" textlink="">
      <xdr:nvSpPr>
        <xdr:cNvPr id="91" name="n_4mainValue【道路】&#10;有形固定資産減価償却率">
          <a:extLst>
            <a:ext uri="{FF2B5EF4-FFF2-40B4-BE49-F238E27FC236}">
              <a16:creationId xmlns:a16="http://schemas.microsoft.com/office/drawing/2014/main" id="{EA403AE1-C8A4-4369-AD85-EEC33F7BE091}"/>
            </a:ext>
          </a:extLst>
        </xdr:cNvPr>
        <xdr:cNvSpPr txBox="1"/>
      </xdr:nvSpPr>
      <xdr:spPr>
        <a:xfrm>
          <a:off x="927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CE28F9B-D8EC-4782-9007-E2D8224E8F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B6E89FA-8871-4DBD-A4FD-E8F30E53F9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1DBF70-2AE4-4BFC-BF28-2678734CB2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51D42F-9F71-45B1-9B19-9161F87B08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D1CAF59-CEC2-4C93-895F-354306B7708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B569AFE-BF27-4411-B0F8-2FF69A253E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FB3200E-F332-4DD9-8F13-D790C2AB5D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A68F490-2EF7-4EFD-9861-F11C66ACD7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BF86364-5024-49B0-9D70-CB97857EAF0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8C61A74-C72D-4861-A2CB-FC10D5D29C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7329295-BEF1-44E9-9D6B-9A3D2F0314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5266611-3D94-4D70-95A0-18AFBFD7CA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0455C64-6020-4743-8729-E5CCAB839FC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2FF9DB1-9C12-46BA-97F7-24ECCF8F5C9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7F6EAC6-B913-48D9-99A5-942520F324F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085803C-0E1C-4659-A871-19F4184005A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B955655-A525-426E-B294-DD503EC424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B29853B-6F76-435F-8F43-9DB91D8D04B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77555C8-7D03-4C5D-BE39-AFF3727240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2A82983-5D86-407E-8EC0-09CBE4C2C59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59329B9-8C04-45EA-9CE5-CBC846FED3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55E30E9-2090-4073-9270-C9E56E0AAAB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49CB38F-7325-454D-8F96-8E07798AA8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D567749-1A68-4C29-8885-C4142292ED2B}"/>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F29DE58A-B864-4359-8B32-2A5405ABCDC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8918DB18-7F4B-449A-9EA4-61F074877D6A}"/>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9E9C01C0-2AC5-4991-B092-43080E40218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597E7C8B-95D7-4EDF-98FC-05E96D5E0A4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B3AF0E2C-41DB-4803-B726-359D25B5DEE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26CF314B-6883-4217-8F6F-010784064FF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F2CE6CE8-5FD6-4536-81B9-B5C8F85C2D1F}"/>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6B7572C7-5D1B-4625-8BFB-224CBDA1A11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254B4CA-614B-4E7A-811B-5643AB29048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782AC0AC-9DFA-49D9-9A0C-43083422E32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DF1F991-4974-4E10-8563-940B5B11FA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84D38F-CEC4-46A4-BC54-412A54C39B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9F28AB-F9A4-4CAC-97A8-ACFF66FEF7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65BC25-0D71-4EE6-B86B-A0BBB9C0D7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6B5C72E-7673-46B6-99AB-620138DC3E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75078</xdr:rowOff>
    </xdr:from>
    <xdr:to>
      <xdr:col>55</xdr:col>
      <xdr:colOff>50800</xdr:colOff>
      <xdr:row>42</xdr:row>
      <xdr:rowOff>5228</xdr:rowOff>
    </xdr:to>
    <xdr:sp macro="" textlink="">
      <xdr:nvSpPr>
        <xdr:cNvPr id="131" name="楕円 130">
          <a:extLst>
            <a:ext uri="{FF2B5EF4-FFF2-40B4-BE49-F238E27FC236}">
              <a16:creationId xmlns:a16="http://schemas.microsoft.com/office/drawing/2014/main" id="{74F9A6E4-B4DD-4B16-8190-D61FEB7AB490}"/>
            </a:ext>
          </a:extLst>
        </xdr:cNvPr>
        <xdr:cNvSpPr/>
      </xdr:nvSpPr>
      <xdr:spPr>
        <a:xfrm>
          <a:off x="10426700" y="71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161455</xdr:rowOff>
    </xdr:from>
    <xdr:ext cx="534377" cy="259045"/>
    <xdr:sp macro="" textlink="">
      <xdr:nvSpPr>
        <xdr:cNvPr id="132" name="【道路】&#10;一人当たり延長該当値テキスト">
          <a:extLst>
            <a:ext uri="{FF2B5EF4-FFF2-40B4-BE49-F238E27FC236}">
              <a16:creationId xmlns:a16="http://schemas.microsoft.com/office/drawing/2014/main" id="{282F7B50-53C5-49CB-9847-18BD7F800B27}"/>
            </a:ext>
          </a:extLst>
        </xdr:cNvPr>
        <xdr:cNvSpPr txBox="1"/>
      </xdr:nvSpPr>
      <xdr:spPr>
        <a:xfrm>
          <a:off x="10515600" y="70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77772</xdr:rowOff>
    </xdr:from>
    <xdr:to>
      <xdr:col>50</xdr:col>
      <xdr:colOff>165100</xdr:colOff>
      <xdr:row>42</xdr:row>
      <xdr:rowOff>7922</xdr:rowOff>
    </xdr:to>
    <xdr:sp macro="" textlink="">
      <xdr:nvSpPr>
        <xdr:cNvPr id="133" name="楕円 132">
          <a:extLst>
            <a:ext uri="{FF2B5EF4-FFF2-40B4-BE49-F238E27FC236}">
              <a16:creationId xmlns:a16="http://schemas.microsoft.com/office/drawing/2014/main" id="{A5E11A20-9903-46ED-8E8D-8A33A5FAABF9}"/>
            </a:ext>
          </a:extLst>
        </xdr:cNvPr>
        <xdr:cNvSpPr/>
      </xdr:nvSpPr>
      <xdr:spPr>
        <a:xfrm>
          <a:off x="9588500" y="71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125878</xdr:rowOff>
    </xdr:from>
    <xdr:to>
      <xdr:col>55</xdr:col>
      <xdr:colOff>0</xdr:colOff>
      <xdr:row>41</xdr:row>
      <xdr:rowOff>128572</xdr:rowOff>
    </xdr:to>
    <xdr:cxnSp macro="">
      <xdr:nvCxnSpPr>
        <xdr:cNvPr id="134" name="直線コネクタ 133">
          <a:extLst>
            <a:ext uri="{FF2B5EF4-FFF2-40B4-BE49-F238E27FC236}">
              <a16:creationId xmlns:a16="http://schemas.microsoft.com/office/drawing/2014/main" id="{C89C4335-C88D-477E-A065-DDE3E166563C}"/>
            </a:ext>
          </a:extLst>
        </xdr:cNvPr>
        <xdr:cNvCxnSpPr/>
      </xdr:nvCxnSpPr>
      <xdr:spPr>
        <a:xfrm flipV="1">
          <a:off x="9639300" y="7155328"/>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79289</xdr:rowOff>
    </xdr:from>
    <xdr:to>
      <xdr:col>46</xdr:col>
      <xdr:colOff>38100</xdr:colOff>
      <xdr:row>42</xdr:row>
      <xdr:rowOff>9439</xdr:rowOff>
    </xdr:to>
    <xdr:sp macro="" textlink="">
      <xdr:nvSpPr>
        <xdr:cNvPr id="135" name="楕円 134">
          <a:extLst>
            <a:ext uri="{FF2B5EF4-FFF2-40B4-BE49-F238E27FC236}">
              <a16:creationId xmlns:a16="http://schemas.microsoft.com/office/drawing/2014/main" id="{CB3BC56E-C30A-43D3-9865-A1CF78FCDE54}"/>
            </a:ext>
          </a:extLst>
        </xdr:cNvPr>
        <xdr:cNvSpPr/>
      </xdr:nvSpPr>
      <xdr:spPr>
        <a:xfrm>
          <a:off x="8699500" y="71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128572</xdr:rowOff>
    </xdr:from>
    <xdr:to>
      <xdr:col>50</xdr:col>
      <xdr:colOff>114300</xdr:colOff>
      <xdr:row>41</xdr:row>
      <xdr:rowOff>130089</xdr:rowOff>
    </xdr:to>
    <xdr:cxnSp macro="">
      <xdr:nvCxnSpPr>
        <xdr:cNvPr id="136" name="直線コネクタ 135">
          <a:extLst>
            <a:ext uri="{FF2B5EF4-FFF2-40B4-BE49-F238E27FC236}">
              <a16:creationId xmlns:a16="http://schemas.microsoft.com/office/drawing/2014/main" id="{6A56ED8E-235E-48C1-888F-5B1FE39AB3AD}"/>
            </a:ext>
          </a:extLst>
        </xdr:cNvPr>
        <xdr:cNvCxnSpPr/>
      </xdr:nvCxnSpPr>
      <xdr:spPr>
        <a:xfrm flipV="1">
          <a:off x="8750300" y="7158022"/>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80178</xdr:rowOff>
    </xdr:from>
    <xdr:to>
      <xdr:col>41</xdr:col>
      <xdr:colOff>101600</xdr:colOff>
      <xdr:row>42</xdr:row>
      <xdr:rowOff>10328</xdr:rowOff>
    </xdr:to>
    <xdr:sp macro="" textlink="">
      <xdr:nvSpPr>
        <xdr:cNvPr id="137" name="楕円 136">
          <a:extLst>
            <a:ext uri="{FF2B5EF4-FFF2-40B4-BE49-F238E27FC236}">
              <a16:creationId xmlns:a16="http://schemas.microsoft.com/office/drawing/2014/main" id="{FC57EA5A-2A87-46B7-914E-A8E671CA6FE1}"/>
            </a:ext>
          </a:extLst>
        </xdr:cNvPr>
        <xdr:cNvSpPr/>
      </xdr:nvSpPr>
      <xdr:spPr>
        <a:xfrm>
          <a:off x="7810500" y="71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130089</xdr:rowOff>
    </xdr:from>
    <xdr:to>
      <xdr:col>45</xdr:col>
      <xdr:colOff>177800</xdr:colOff>
      <xdr:row>41</xdr:row>
      <xdr:rowOff>130978</xdr:rowOff>
    </xdr:to>
    <xdr:cxnSp macro="">
      <xdr:nvCxnSpPr>
        <xdr:cNvPr id="138" name="直線コネクタ 137">
          <a:extLst>
            <a:ext uri="{FF2B5EF4-FFF2-40B4-BE49-F238E27FC236}">
              <a16:creationId xmlns:a16="http://schemas.microsoft.com/office/drawing/2014/main" id="{5FFDD570-FE2C-41C7-8A10-DD02C46DAAAB}"/>
            </a:ext>
          </a:extLst>
        </xdr:cNvPr>
        <xdr:cNvCxnSpPr/>
      </xdr:nvCxnSpPr>
      <xdr:spPr>
        <a:xfrm flipV="1">
          <a:off x="7861300" y="715953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81695</xdr:rowOff>
    </xdr:from>
    <xdr:to>
      <xdr:col>36</xdr:col>
      <xdr:colOff>165100</xdr:colOff>
      <xdr:row>42</xdr:row>
      <xdr:rowOff>11845</xdr:rowOff>
    </xdr:to>
    <xdr:sp macro="" textlink="">
      <xdr:nvSpPr>
        <xdr:cNvPr id="139" name="楕円 138">
          <a:extLst>
            <a:ext uri="{FF2B5EF4-FFF2-40B4-BE49-F238E27FC236}">
              <a16:creationId xmlns:a16="http://schemas.microsoft.com/office/drawing/2014/main" id="{CCDABA97-B8B0-445E-AC38-62FAB65D3B95}"/>
            </a:ext>
          </a:extLst>
        </xdr:cNvPr>
        <xdr:cNvSpPr/>
      </xdr:nvSpPr>
      <xdr:spPr>
        <a:xfrm>
          <a:off x="6921500" y="71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130978</xdr:rowOff>
    </xdr:from>
    <xdr:to>
      <xdr:col>41</xdr:col>
      <xdr:colOff>50800</xdr:colOff>
      <xdr:row>41</xdr:row>
      <xdr:rowOff>132495</xdr:rowOff>
    </xdr:to>
    <xdr:cxnSp macro="">
      <xdr:nvCxnSpPr>
        <xdr:cNvPr id="140" name="直線コネクタ 139">
          <a:extLst>
            <a:ext uri="{FF2B5EF4-FFF2-40B4-BE49-F238E27FC236}">
              <a16:creationId xmlns:a16="http://schemas.microsoft.com/office/drawing/2014/main" id="{7659B5B5-7598-4EEE-9649-93B864264608}"/>
            </a:ext>
          </a:extLst>
        </xdr:cNvPr>
        <xdr:cNvCxnSpPr/>
      </xdr:nvCxnSpPr>
      <xdr:spPr>
        <a:xfrm flipV="1">
          <a:off x="6972300" y="7160428"/>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3D50759E-F3B7-437D-917F-3FF72701EC1A}"/>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496B4C1D-DEC4-4FCB-B69A-6239613EB3BF}"/>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9CCF6ED5-113C-49D8-A7E3-2236ABB5A31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52FF210E-2D94-4533-B1B0-25EA27A1F16B}"/>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170499</xdr:rowOff>
    </xdr:from>
    <xdr:ext cx="534377" cy="259045"/>
    <xdr:sp macro="" textlink="">
      <xdr:nvSpPr>
        <xdr:cNvPr id="145" name="n_1mainValue【道路】&#10;一人当たり延長">
          <a:extLst>
            <a:ext uri="{FF2B5EF4-FFF2-40B4-BE49-F238E27FC236}">
              <a16:creationId xmlns:a16="http://schemas.microsoft.com/office/drawing/2014/main" id="{E87EB16F-396A-43FB-9872-4FD48CCD3CA7}"/>
            </a:ext>
          </a:extLst>
        </xdr:cNvPr>
        <xdr:cNvSpPr txBox="1"/>
      </xdr:nvSpPr>
      <xdr:spPr>
        <a:xfrm>
          <a:off x="9359411" y="71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566</xdr:rowOff>
    </xdr:from>
    <xdr:ext cx="534377" cy="259045"/>
    <xdr:sp macro="" textlink="">
      <xdr:nvSpPr>
        <xdr:cNvPr id="146" name="n_2mainValue【道路】&#10;一人当たり延長">
          <a:extLst>
            <a:ext uri="{FF2B5EF4-FFF2-40B4-BE49-F238E27FC236}">
              <a16:creationId xmlns:a16="http://schemas.microsoft.com/office/drawing/2014/main" id="{EA0C8AFB-FB57-468E-915E-39856C112DF0}"/>
            </a:ext>
          </a:extLst>
        </xdr:cNvPr>
        <xdr:cNvSpPr txBox="1"/>
      </xdr:nvSpPr>
      <xdr:spPr>
        <a:xfrm>
          <a:off x="8483111" y="72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1455</xdr:rowOff>
    </xdr:from>
    <xdr:ext cx="534377" cy="259045"/>
    <xdr:sp macro="" textlink="">
      <xdr:nvSpPr>
        <xdr:cNvPr id="147" name="n_3mainValue【道路】&#10;一人当たり延長">
          <a:extLst>
            <a:ext uri="{FF2B5EF4-FFF2-40B4-BE49-F238E27FC236}">
              <a16:creationId xmlns:a16="http://schemas.microsoft.com/office/drawing/2014/main" id="{B1BB70E9-6D51-48DC-802B-24B5000999BD}"/>
            </a:ext>
          </a:extLst>
        </xdr:cNvPr>
        <xdr:cNvSpPr txBox="1"/>
      </xdr:nvSpPr>
      <xdr:spPr>
        <a:xfrm>
          <a:off x="7594111" y="72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2972</xdr:rowOff>
    </xdr:from>
    <xdr:ext cx="534377" cy="259045"/>
    <xdr:sp macro="" textlink="">
      <xdr:nvSpPr>
        <xdr:cNvPr id="148" name="n_4mainValue【道路】&#10;一人当たり延長">
          <a:extLst>
            <a:ext uri="{FF2B5EF4-FFF2-40B4-BE49-F238E27FC236}">
              <a16:creationId xmlns:a16="http://schemas.microsoft.com/office/drawing/2014/main" id="{52A2DD95-24AE-4995-A564-921C7904998E}"/>
            </a:ext>
          </a:extLst>
        </xdr:cNvPr>
        <xdr:cNvSpPr txBox="1"/>
      </xdr:nvSpPr>
      <xdr:spPr>
        <a:xfrm>
          <a:off x="6705111" y="72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179AFD0-B30D-41F3-8D86-2547935E74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F9A9BDB-C0D2-4BD2-B894-07F053DA7A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9DC6B6E-8301-42FC-80C6-1871C79B36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73D532D-52F1-4AF1-A05A-83E97A7C11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64BA5B6-6FC2-46E4-BD45-BD8EA3929D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A130B1B-98CD-4F2D-A136-67AE0B68BF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E9B1A7D-52D5-44A9-80F9-C1E972BC60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105FC4B-34DA-421B-B32F-B46B7A439A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486AA8F-26C4-4AD8-884B-1E407ED0A6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A5E989C-B883-4E2A-8467-B5DD511593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792475F-C143-4E01-82B4-998C021B7C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A38E14C-2BE0-4478-B3C1-9D0EA1C849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1654F48-A150-445D-A3CF-E6CBBFA56E9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166B15D-318A-41AF-8208-571BC0A8CE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4A440CD-4616-4986-959E-D71281BE88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96CBE4D-5BD4-42B5-9B1E-B8EF5826B6F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2DD8B7-7FEA-479D-A484-2B3825C099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D2B2C8E-712A-444E-85CB-B3FFCC459D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84D3601-4A5E-4A18-A151-94646FB748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A71A495-8566-40A2-9696-6E1E2AF550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E941C2C-B426-4C7F-8544-DD0763767B2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1EBB9C3-D90D-4F9C-9EE9-5FFAB4C066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7F6042C-2674-4842-B279-DA68D75DB81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DB71826-4DA8-42B0-B344-3BCF712B39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E1E86D4-3423-41F6-989C-9D53EDC60E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49E70D9-6179-43E8-AD1F-2D94F6B9ADEE}"/>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E4532AF-8C00-4906-A6F7-4407933F21C9}"/>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BA7C57EE-679A-498B-B6D1-DDD83312BAA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481B70E-1DF3-49DD-BDCC-F55BF13101FB}"/>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AEFE90CA-A02A-4AB4-B84B-CA9DD7589F7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FBFB98B-6590-41D9-8832-29141129129A}"/>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60D30FDD-1D06-4910-B750-B284FF5E4B29}"/>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CB88021-3105-4EAA-8F9C-379FF79A140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232C2684-04D9-4CF2-BB2C-87A9E52D86FA}"/>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B1A65887-7E4D-4EC9-8AC9-DB5E04809C2F}"/>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633565EB-B1FB-4BD9-87E0-803B501A50F1}"/>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8E6F92-2168-4F8A-BC2A-4ECA6F6DBD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A27C50-43CD-44F4-BF13-297A574C5B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607DC0-2436-4AE7-86F0-CA4F757E8E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BFE3595-0F45-445E-83A9-D52B562AA7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6B99228-6659-4917-B21B-6EA4FDC99B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90" name="楕円 189">
          <a:extLst>
            <a:ext uri="{FF2B5EF4-FFF2-40B4-BE49-F238E27FC236}">
              <a16:creationId xmlns:a16="http://schemas.microsoft.com/office/drawing/2014/main" id="{709BB6E7-A70C-43BB-A915-3AFAB0B9D185}"/>
            </a:ext>
          </a:extLst>
        </xdr:cNvPr>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BB4746E-6A44-4972-AD76-706E56EBF7E0}"/>
            </a:ext>
          </a:extLst>
        </xdr:cNvPr>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92" name="楕円 191">
          <a:extLst>
            <a:ext uri="{FF2B5EF4-FFF2-40B4-BE49-F238E27FC236}">
              <a16:creationId xmlns:a16="http://schemas.microsoft.com/office/drawing/2014/main" id="{4FE907CB-B09F-42D2-981D-50A0C3CF9C66}"/>
            </a:ext>
          </a:extLst>
        </xdr:cNvPr>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153488</xdr:rowOff>
    </xdr:from>
    <xdr:to>
      <xdr:col>24</xdr:col>
      <xdr:colOff>63500</xdr:colOff>
      <xdr:row>61</xdr:row>
      <xdr:rowOff>156754</xdr:rowOff>
    </xdr:to>
    <xdr:cxnSp macro="">
      <xdr:nvCxnSpPr>
        <xdr:cNvPr id="193" name="直線コネクタ 192">
          <a:extLst>
            <a:ext uri="{FF2B5EF4-FFF2-40B4-BE49-F238E27FC236}">
              <a16:creationId xmlns:a16="http://schemas.microsoft.com/office/drawing/2014/main" id="{E501898E-B0DC-4423-9C97-B19BBF5A9735}"/>
            </a:ext>
          </a:extLst>
        </xdr:cNvPr>
        <xdr:cNvCxnSpPr/>
      </xdr:nvCxnSpPr>
      <xdr:spPr>
        <a:xfrm flipV="1">
          <a:off x="3797300" y="106119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94" name="楕円 193">
          <a:extLst>
            <a:ext uri="{FF2B5EF4-FFF2-40B4-BE49-F238E27FC236}">
              <a16:creationId xmlns:a16="http://schemas.microsoft.com/office/drawing/2014/main" id="{CAE25FDF-CC26-4064-9FA6-CFA7156CF649}"/>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61</xdr:row>
      <xdr:rowOff>156754</xdr:rowOff>
    </xdr:to>
    <xdr:cxnSp macro="">
      <xdr:nvCxnSpPr>
        <xdr:cNvPr id="195" name="直線コネクタ 194">
          <a:extLst>
            <a:ext uri="{FF2B5EF4-FFF2-40B4-BE49-F238E27FC236}">
              <a16:creationId xmlns:a16="http://schemas.microsoft.com/office/drawing/2014/main" id="{96883671-00D9-4CA7-AF87-F921A11E4C78}"/>
            </a:ext>
          </a:extLst>
        </xdr:cNvPr>
        <xdr:cNvCxnSpPr/>
      </xdr:nvCxnSpPr>
      <xdr:spPr>
        <a:xfrm>
          <a:off x="2908300" y="105939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6" name="楕円 195">
          <a:extLst>
            <a:ext uri="{FF2B5EF4-FFF2-40B4-BE49-F238E27FC236}">
              <a16:creationId xmlns:a16="http://schemas.microsoft.com/office/drawing/2014/main" id="{C641D3D2-3100-4507-A36F-CF83C24BAB14}"/>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135527</xdr:rowOff>
    </xdr:to>
    <xdr:cxnSp macro="">
      <xdr:nvCxnSpPr>
        <xdr:cNvPr id="197" name="直線コネクタ 196">
          <a:extLst>
            <a:ext uri="{FF2B5EF4-FFF2-40B4-BE49-F238E27FC236}">
              <a16:creationId xmlns:a16="http://schemas.microsoft.com/office/drawing/2014/main" id="{CCB6B0DB-AE07-4647-8DD9-626666842601}"/>
            </a:ext>
          </a:extLst>
        </xdr:cNvPr>
        <xdr:cNvCxnSpPr/>
      </xdr:nvCxnSpPr>
      <xdr:spPr>
        <a:xfrm>
          <a:off x="2019300" y="10461716"/>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123916</xdr:rowOff>
    </xdr:from>
    <xdr:to>
      <xdr:col>6</xdr:col>
      <xdr:colOff>38100</xdr:colOff>
      <xdr:row>61</xdr:row>
      <xdr:rowOff>54066</xdr:rowOff>
    </xdr:to>
    <xdr:sp macro="" textlink="">
      <xdr:nvSpPr>
        <xdr:cNvPr id="198" name="楕円 197">
          <a:extLst>
            <a:ext uri="{FF2B5EF4-FFF2-40B4-BE49-F238E27FC236}">
              <a16:creationId xmlns:a16="http://schemas.microsoft.com/office/drawing/2014/main" id="{A184338F-5DC6-47D8-992B-A84CE53253C7}"/>
            </a:ext>
          </a:extLst>
        </xdr:cNvPr>
        <xdr:cNvSpPr/>
      </xdr:nvSpPr>
      <xdr:spPr>
        <a:xfrm>
          <a:off x="1079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3266</xdr:rowOff>
    </xdr:from>
    <xdr:to>
      <xdr:col>10</xdr:col>
      <xdr:colOff>114300</xdr:colOff>
      <xdr:row>61</xdr:row>
      <xdr:rowOff>3266</xdr:rowOff>
    </xdr:to>
    <xdr:cxnSp macro="">
      <xdr:nvCxnSpPr>
        <xdr:cNvPr id="199" name="直線コネクタ 198">
          <a:extLst>
            <a:ext uri="{FF2B5EF4-FFF2-40B4-BE49-F238E27FC236}">
              <a16:creationId xmlns:a16="http://schemas.microsoft.com/office/drawing/2014/main" id="{03CDD1FD-A87B-4760-80B3-611ED0E05879}"/>
            </a:ext>
          </a:extLst>
        </xdr:cNvPr>
        <xdr:cNvCxnSpPr/>
      </xdr:nvCxnSpPr>
      <xdr:spPr>
        <a:xfrm>
          <a:off x="1130300" y="10461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6C84302-6209-46C2-A371-1088232CF1D7}"/>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32504DA-3B26-40EB-8B73-1EEC1C0522BC}"/>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BB52A51-2728-49E5-AD9C-A486D2D8E747}"/>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C910915-06B3-45D4-874C-20FABE7F577E}"/>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E501125-A64A-4F77-B9A2-B162F2205AAF}"/>
            </a:ext>
          </a:extLst>
        </xdr:cNvPr>
        <xdr:cNvSpPr txBox="1"/>
      </xdr:nvSpPr>
      <xdr:spPr>
        <a:xfrm>
          <a:off x="3582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C99F848-F4A2-472A-90B5-F541D8288CFF}"/>
            </a:ext>
          </a:extLst>
        </xdr:cNvPr>
        <xdr:cNvSpPr txBox="1"/>
      </xdr:nvSpPr>
      <xdr:spPr>
        <a:xfrm>
          <a:off x="2705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67CDBB0-373D-4EF4-94AC-78C702EB057B}"/>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65C9561-CA06-4B81-A415-8C9D763D9E36}"/>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13DB718-034F-4544-93BD-D46BFA037F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2E88D04-3C76-48CD-BF14-216434DDB6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2041DE8-E879-4C19-905D-8D6381ED7F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7A38386-D6DE-47FA-945B-3D1CC165B1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59B4CC3-0872-4972-A0F3-249F00B32A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F3AEDEE-A534-4BA4-97D0-2307853F6F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AA02FF3-25B4-43BB-A37D-0B986F4CE4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26D2786-4EFF-46E7-B8F5-2904F1FCB2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284E6AE-09C3-4DC1-8D75-B74F890057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29298B7-8E4A-447D-A252-DC13B187F0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A285AF5-B772-4FD7-9EE3-58EA8A0E50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0AA63C8-512D-4FA6-ACEF-CC9C6B874A0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5A4C1AF-49C2-4076-9305-2D001CC8F9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1857D2F4-D4DF-45F6-9439-01BD7F26A4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EBDD54E-EE86-4530-95D5-27CAF626DA7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7E259FB3-47C2-4A66-96DD-2CAC0734DC6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092EE4D-F3A4-4467-87B8-D1D10E48922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48945660-8532-4467-983D-86CCAEFCFF7F}"/>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07ED746-8E42-442F-BFFF-1DB9BA889D3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497A4A5B-69EB-43A4-BF3D-60D9E204C35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5FBFB43-87A9-4150-996E-F506D0C53C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B72E31EF-4524-4D00-85D1-D64332FBFD2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8ACFA22-E645-4785-A072-773EED9A7A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34A5642-33A0-49AD-A195-98585015B87D}"/>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F295A074-4624-40FF-AC83-2F87651585FE}"/>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B0CB6C12-9131-4379-94A6-C271F642EC2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53A0559D-E91B-482C-9351-88A240B6D22E}"/>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3046CE09-F8C6-4145-AAF4-98772DE4839C}"/>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C6DCE538-7A3A-4516-A320-DC117EE03F21}"/>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4FD3EF0B-9E6E-4180-8A0B-660CA040A2EF}"/>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EA7DE81F-DC41-428F-9B32-8F40CE8442B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315AF0B9-2168-4AA7-B2F4-4C4D9C6C44B5}"/>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6173717B-F382-449E-8784-9A9AD331D9FD}"/>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10786089-47FF-43DD-B6B7-C5584BF5518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97D934-0C09-48DB-A9DF-8DCEBBC070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6A6330-6B29-4C64-966E-E1BF603A51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DE458B-0D77-4C83-85C0-4259EC2622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3898426-0AA0-45B2-85B6-AC64764399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39CCC44-81C0-4B17-89EA-712DCFFBA8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116402</xdr:rowOff>
    </xdr:from>
    <xdr:to>
      <xdr:col>55</xdr:col>
      <xdr:colOff>50800</xdr:colOff>
      <xdr:row>64</xdr:row>
      <xdr:rowOff>46552</xdr:rowOff>
    </xdr:to>
    <xdr:sp macro="" textlink="">
      <xdr:nvSpPr>
        <xdr:cNvPr id="247" name="楕円 246">
          <a:extLst>
            <a:ext uri="{FF2B5EF4-FFF2-40B4-BE49-F238E27FC236}">
              <a16:creationId xmlns:a16="http://schemas.microsoft.com/office/drawing/2014/main" id="{CEF4BB21-860E-4D74-9DF1-4378E6EF7933}"/>
            </a:ext>
          </a:extLst>
        </xdr:cNvPr>
        <xdr:cNvSpPr/>
      </xdr:nvSpPr>
      <xdr:spPr>
        <a:xfrm>
          <a:off x="10426700" y="109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FE510D6-C973-4680-B14B-E6CEE635A5C6}"/>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121059</xdr:rowOff>
    </xdr:from>
    <xdr:to>
      <xdr:col>50</xdr:col>
      <xdr:colOff>165100</xdr:colOff>
      <xdr:row>64</xdr:row>
      <xdr:rowOff>51209</xdr:rowOff>
    </xdr:to>
    <xdr:sp macro="" textlink="">
      <xdr:nvSpPr>
        <xdr:cNvPr id="249" name="楕円 248">
          <a:extLst>
            <a:ext uri="{FF2B5EF4-FFF2-40B4-BE49-F238E27FC236}">
              <a16:creationId xmlns:a16="http://schemas.microsoft.com/office/drawing/2014/main" id="{3B92D91F-BE6E-42C4-8BAC-62FE5299C48F}"/>
            </a:ext>
          </a:extLst>
        </xdr:cNvPr>
        <xdr:cNvSpPr/>
      </xdr:nvSpPr>
      <xdr:spPr>
        <a:xfrm>
          <a:off x="9588500" y="109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167202</xdr:rowOff>
    </xdr:from>
    <xdr:to>
      <xdr:col>55</xdr:col>
      <xdr:colOff>0</xdr:colOff>
      <xdr:row>64</xdr:row>
      <xdr:rowOff>409</xdr:rowOff>
    </xdr:to>
    <xdr:cxnSp macro="">
      <xdr:nvCxnSpPr>
        <xdr:cNvPr id="250" name="直線コネクタ 249">
          <a:extLst>
            <a:ext uri="{FF2B5EF4-FFF2-40B4-BE49-F238E27FC236}">
              <a16:creationId xmlns:a16="http://schemas.microsoft.com/office/drawing/2014/main" id="{57C4D4A3-DC09-4B66-8E6B-81EC7638002C}"/>
            </a:ext>
          </a:extLst>
        </xdr:cNvPr>
        <xdr:cNvCxnSpPr/>
      </xdr:nvCxnSpPr>
      <xdr:spPr>
        <a:xfrm flipV="1">
          <a:off x="9639300" y="10968552"/>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122762</xdr:rowOff>
    </xdr:from>
    <xdr:to>
      <xdr:col>46</xdr:col>
      <xdr:colOff>38100</xdr:colOff>
      <xdr:row>64</xdr:row>
      <xdr:rowOff>52912</xdr:rowOff>
    </xdr:to>
    <xdr:sp macro="" textlink="">
      <xdr:nvSpPr>
        <xdr:cNvPr id="251" name="楕円 250">
          <a:extLst>
            <a:ext uri="{FF2B5EF4-FFF2-40B4-BE49-F238E27FC236}">
              <a16:creationId xmlns:a16="http://schemas.microsoft.com/office/drawing/2014/main" id="{1BDF5AB7-AB91-4DBD-B5FF-B4E40A8C0479}"/>
            </a:ext>
          </a:extLst>
        </xdr:cNvPr>
        <xdr:cNvSpPr/>
      </xdr:nvSpPr>
      <xdr:spPr>
        <a:xfrm>
          <a:off x="8699500" y="109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409</xdr:rowOff>
    </xdr:from>
    <xdr:to>
      <xdr:col>50</xdr:col>
      <xdr:colOff>114300</xdr:colOff>
      <xdr:row>64</xdr:row>
      <xdr:rowOff>2112</xdr:rowOff>
    </xdr:to>
    <xdr:cxnSp macro="">
      <xdr:nvCxnSpPr>
        <xdr:cNvPr id="252" name="直線コネクタ 251">
          <a:extLst>
            <a:ext uri="{FF2B5EF4-FFF2-40B4-BE49-F238E27FC236}">
              <a16:creationId xmlns:a16="http://schemas.microsoft.com/office/drawing/2014/main" id="{A9DD649E-8810-4AF3-8DEB-0F585C854B2A}"/>
            </a:ext>
          </a:extLst>
        </xdr:cNvPr>
        <xdr:cNvCxnSpPr/>
      </xdr:nvCxnSpPr>
      <xdr:spPr>
        <a:xfrm flipV="1">
          <a:off x="8750300" y="10973209"/>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123592</xdr:rowOff>
    </xdr:from>
    <xdr:to>
      <xdr:col>41</xdr:col>
      <xdr:colOff>101600</xdr:colOff>
      <xdr:row>64</xdr:row>
      <xdr:rowOff>53742</xdr:rowOff>
    </xdr:to>
    <xdr:sp macro="" textlink="">
      <xdr:nvSpPr>
        <xdr:cNvPr id="253" name="楕円 252">
          <a:extLst>
            <a:ext uri="{FF2B5EF4-FFF2-40B4-BE49-F238E27FC236}">
              <a16:creationId xmlns:a16="http://schemas.microsoft.com/office/drawing/2014/main" id="{C3E8842B-46E4-4AFE-B2DE-DA00181CC6FF}"/>
            </a:ext>
          </a:extLst>
        </xdr:cNvPr>
        <xdr:cNvSpPr/>
      </xdr:nvSpPr>
      <xdr:spPr>
        <a:xfrm>
          <a:off x="7810500" y="109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2112</xdr:rowOff>
    </xdr:from>
    <xdr:to>
      <xdr:col>45</xdr:col>
      <xdr:colOff>177800</xdr:colOff>
      <xdr:row>64</xdr:row>
      <xdr:rowOff>2942</xdr:rowOff>
    </xdr:to>
    <xdr:cxnSp macro="">
      <xdr:nvCxnSpPr>
        <xdr:cNvPr id="254" name="直線コネクタ 253">
          <a:extLst>
            <a:ext uri="{FF2B5EF4-FFF2-40B4-BE49-F238E27FC236}">
              <a16:creationId xmlns:a16="http://schemas.microsoft.com/office/drawing/2014/main" id="{215ED03E-7DDB-45D6-AD37-96C2F9D7A7B2}"/>
            </a:ext>
          </a:extLst>
        </xdr:cNvPr>
        <xdr:cNvCxnSpPr/>
      </xdr:nvCxnSpPr>
      <xdr:spPr>
        <a:xfrm flipV="1">
          <a:off x="7861300" y="10974912"/>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125005</xdr:rowOff>
    </xdr:from>
    <xdr:to>
      <xdr:col>36</xdr:col>
      <xdr:colOff>165100</xdr:colOff>
      <xdr:row>64</xdr:row>
      <xdr:rowOff>55155</xdr:rowOff>
    </xdr:to>
    <xdr:sp macro="" textlink="">
      <xdr:nvSpPr>
        <xdr:cNvPr id="255" name="楕円 254">
          <a:extLst>
            <a:ext uri="{FF2B5EF4-FFF2-40B4-BE49-F238E27FC236}">
              <a16:creationId xmlns:a16="http://schemas.microsoft.com/office/drawing/2014/main" id="{ACD79545-4095-4709-A273-5298EA6AEBDE}"/>
            </a:ext>
          </a:extLst>
        </xdr:cNvPr>
        <xdr:cNvSpPr/>
      </xdr:nvSpPr>
      <xdr:spPr>
        <a:xfrm>
          <a:off x="6921500" y="109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2942</xdr:rowOff>
    </xdr:from>
    <xdr:to>
      <xdr:col>41</xdr:col>
      <xdr:colOff>50800</xdr:colOff>
      <xdr:row>64</xdr:row>
      <xdr:rowOff>4355</xdr:rowOff>
    </xdr:to>
    <xdr:cxnSp macro="">
      <xdr:nvCxnSpPr>
        <xdr:cNvPr id="256" name="直線コネクタ 255">
          <a:extLst>
            <a:ext uri="{FF2B5EF4-FFF2-40B4-BE49-F238E27FC236}">
              <a16:creationId xmlns:a16="http://schemas.microsoft.com/office/drawing/2014/main" id="{B71FF796-8272-4369-9F02-B83873A64D57}"/>
            </a:ext>
          </a:extLst>
        </xdr:cNvPr>
        <xdr:cNvCxnSpPr/>
      </xdr:nvCxnSpPr>
      <xdr:spPr>
        <a:xfrm flipV="1">
          <a:off x="6972300" y="10975742"/>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C770D859-28E1-4EA7-8C00-F895B4CB71C4}"/>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F07058AE-D2ED-48FF-8487-8B90AFE09C97}"/>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A6204CF9-7F85-4E9E-87C9-352173FD9D8E}"/>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4CDB579-14DA-4DC5-8421-1D3CE1EB5D9A}"/>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42336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A6D3599-AB10-4C63-83FC-13637B8B5FC1}"/>
            </a:ext>
          </a:extLst>
        </xdr:cNvPr>
        <xdr:cNvSpPr txBox="1"/>
      </xdr:nvSpPr>
      <xdr:spPr>
        <a:xfrm>
          <a:off x="9327095" y="1101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44039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638AD21F-429A-4757-B4D5-11D974B19A56}"/>
            </a:ext>
          </a:extLst>
        </xdr:cNvPr>
        <xdr:cNvSpPr txBox="1"/>
      </xdr:nvSpPr>
      <xdr:spPr>
        <a:xfrm>
          <a:off x="8450795" y="1101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44869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ABDD9502-829A-41A2-A4E9-99733EE57321}"/>
            </a:ext>
          </a:extLst>
        </xdr:cNvPr>
        <xdr:cNvSpPr txBox="1"/>
      </xdr:nvSpPr>
      <xdr:spPr>
        <a:xfrm>
          <a:off x="7561795" y="1101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71682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45666FB-E53D-41F4-B7FF-B2BDA0937E6E}"/>
            </a:ext>
          </a:extLst>
        </xdr:cNvPr>
        <xdr:cNvSpPr txBox="1"/>
      </xdr:nvSpPr>
      <xdr:spPr>
        <a:xfrm>
          <a:off x="6672795" y="1070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965453F-9A9D-4DB5-AE73-C1DD1E39A8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A7DCC4A-3C78-4698-8BE5-808A601B0F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E41DD03-6E83-4335-958A-C9766F7079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0F2FAFD-A0F5-454A-A533-CFB32A0995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F8569AC-714E-4952-A030-4BF500FAAD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92D84F2-616D-48BB-835B-54766BC4C8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E384750-5AAF-44C4-8C48-C89E3106E7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947C8D6-D0FE-4A7E-8EA5-D380F76EF5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3E5BA59-11CA-4E3E-A6EE-1EF3782CFE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A072F0C-97B4-4DB1-8455-D6675698CA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DC562B8-3BA5-47EB-9E98-ADDD57E92E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65CE02B-D4D6-43E3-BFF2-B9863E9D362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F727636-7270-49D4-B428-7B9643A2FD8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88EEC70-FC4C-4487-8FBA-4DE3E25C4C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66D3B156-5816-4E5F-9CD0-BE78DC7C31B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5B4AE81-0FDA-43E5-A71E-A9CCDDCBCE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BB76BD88-C869-4B63-B2F7-E4474E8D2C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BFFED0D-F955-4E56-9403-B4D47383EB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02690FC-B4F6-4422-B42A-D39CFAB4FF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A161749-3E43-492E-B19E-F2406BA17C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142EE0C-FE02-4836-BC88-88A5CEF659D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612A75E-20CB-424A-9355-2B7631F069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EB6115E5-3D95-449D-80D0-CA251B4D6A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AD97E3C-EDAE-4AA8-B6AD-C645673E84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DDA69852-9434-43C6-98ED-BADA589FB32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477CBB3-E32D-4B7A-8C1F-7F952285575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371ECF2-7EBF-46B3-BF5C-78CE6B833D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BAF60F9-D3AC-47E5-B059-B5115EA10908}"/>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CCAB2A3D-19EF-4932-9E02-BABF796187DD}"/>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AB4FF61E-0D5A-42CE-9B77-BBC55C3533B2}"/>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6CDE62AE-0BD4-4644-97D6-3825B86F9E52}"/>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E85AC729-9FBF-4E6F-A511-F900D69820B5}"/>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F564E44D-C4CC-40DD-9DBF-AC9B363B2026}"/>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4CBF5294-F69D-4FB6-8E4D-24D0C4A9AFC5}"/>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C26AEAA1-F7CB-4742-B5EF-12553A08C854}"/>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324B01C-37F1-450C-A81D-48A41FA114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384E4E2-B904-4222-AA47-9F8E5F3120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63CE12-2116-4454-8C06-1FD3756020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1380E12-F601-4252-B9BB-B23EB40BB3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A17E9F3-7E8E-4F85-A072-CB5E207E35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5" name="楕円 304">
          <a:extLst>
            <a:ext uri="{FF2B5EF4-FFF2-40B4-BE49-F238E27FC236}">
              <a16:creationId xmlns:a16="http://schemas.microsoft.com/office/drawing/2014/main" id="{88B6F347-9DD9-4227-9FDA-0D924C849EA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A8E9FD5-6AD5-43A4-B04F-5A0FA9C12C77}"/>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7" name="楕円 306">
          <a:extLst>
            <a:ext uri="{FF2B5EF4-FFF2-40B4-BE49-F238E27FC236}">
              <a16:creationId xmlns:a16="http://schemas.microsoft.com/office/drawing/2014/main" id="{4F3DB00F-0CF1-44FE-8BB0-7771D84CC3D0}"/>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72389</xdr:rowOff>
    </xdr:to>
    <xdr:cxnSp macro="">
      <xdr:nvCxnSpPr>
        <xdr:cNvPr id="308" name="直線コネクタ 307">
          <a:extLst>
            <a:ext uri="{FF2B5EF4-FFF2-40B4-BE49-F238E27FC236}">
              <a16:creationId xmlns:a16="http://schemas.microsoft.com/office/drawing/2014/main" id="{BDB0BA9B-D351-4C21-9DDB-EBEDBBC3E605}"/>
            </a:ext>
          </a:extLst>
        </xdr:cNvPr>
        <xdr:cNvCxnSpPr/>
      </xdr:nvCxnSpPr>
      <xdr:spPr>
        <a:xfrm>
          <a:off x="3797300" y="142627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309" name="楕円 308">
          <a:extLst>
            <a:ext uri="{FF2B5EF4-FFF2-40B4-BE49-F238E27FC236}">
              <a16:creationId xmlns:a16="http://schemas.microsoft.com/office/drawing/2014/main" id="{FAEB4CF7-C9E5-42C3-A6F4-8A7881F1581D}"/>
            </a:ext>
          </a:extLst>
        </xdr:cNvPr>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32386</xdr:rowOff>
    </xdr:to>
    <xdr:cxnSp macro="">
      <xdr:nvCxnSpPr>
        <xdr:cNvPr id="310" name="直線コネクタ 309">
          <a:extLst>
            <a:ext uri="{FF2B5EF4-FFF2-40B4-BE49-F238E27FC236}">
              <a16:creationId xmlns:a16="http://schemas.microsoft.com/office/drawing/2014/main" id="{AAB3FDF7-83E4-4105-BBB7-FC9E5E238669}"/>
            </a:ext>
          </a:extLst>
        </xdr:cNvPr>
        <xdr:cNvCxnSpPr/>
      </xdr:nvCxnSpPr>
      <xdr:spPr>
        <a:xfrm>
          <a:off x="2908300" y="14224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11" name="楕円 310">
          <a:extLst>
            <a:ext uri="{FF2B5EF4-FFF2-40B4-BE49-F238E27FC236}">
              <a16:creationId xmlns:a16="http://schemas.microsoft.com/office/drawing/2014/main" id="{10D9D531-07A2-436F-ACF9-F459DD5EEB19}"/>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87630</xdr:rowOff>
    </xdr:to>
    <xdr:cxnSp macro="">
      <xdr:nvCxnSpPr>
        <xdr:cNvPr id="312" name="直線コネクタ 311">
          <a:extLst>
            <a:ext uri="{FF2B5EF4-FFF2-40B4-BE49-F238E27FC236}">
              <a16:creationId xmlns:a16="http://schemas.microsoft.com/office/drawing/2014/main" id="{C3693532-8498-496D-B5EE-305B18F9E168}"/>
            </a:ext>
          </a:extLst>
        </xdr:cNvPr>
        <xdr:cNvCxnSpPr/>
      </xdr:nvCxnSpPr>
      <xdr:spPr>
        <a:xfrm flipV="1">
          <a:off x="2019300" y="142246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3" name="楕円 312">
          <a:extLst>
            <a:ext uri="{FF2B5EF4-FFF2-40B4-BE49-F238E27FC236}">
              <a16:creationId xmlns:a16="http://schemas.microsoft.com/office/drawing/2014/main" id="{9042F1C4-778F-40A6-89E3-9E2B91078F5C}"/>
            </a:ext>
          </a:extLst>
        </xdr:cNvPr>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83</xdr:row>
      <xdr:rowOff>87630</xdr:rowOff>
    </xdr:to>
    <xdr:cxnSp macro="">
      <xdr:nvCxnSpPr>
        <xdr:cNvPr id="314" name="直線コネクタ 313">
          <a:extLst>
            <a:ext uri="{FF2B5EF4-FFF2-40B4-BE49-F238E27FC236}">
              <a16:creationId xmlns:a16="http://schemas.microsoft.com/office/drawing/2014/main" id="{B3B72FA6-3C63-468C-9F48-3164F31E47D5}"/>
            </a:ext>
          </a:extLst>
        </xdr:cNvPr>
        <xdr:cNvCxnSpPr/>
      </xdr:nvCxnSpPr>
      <xdr:spPr>
        <a:xfrm>
          <a:off x="1130300" y="14142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9BB8E82B-41A6-4E96-97EA-60280FF35FF3}"/>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F2BE31F1-8532-42D8-ACCD-90FE238E334D}"/>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112E8219-1AC1-4353-9091-83FAE20D4883}"/>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B91B5019-870A-485D-8221-9901947DC3DD}"/>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19" name="n_1mainValue【公営住宅】&#10;有形固定資産減価償却率">
          <a:extLst>
            <a:ext uri="{FF2B5EF4-FFF2-40B4-BE49-F238E27FC236}">
              <a16:creationId xmlns:a16="http://schemas.microsoft.com/office/drawing/2014/main" id="{8F459CA1-F9C4-4A06-85AF-AEC682AB46B5}"/>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320" name="n_2mainValue【公営住宅】&#10;有形固定資産減価償却率">
          <a:extLst>
            <a:ext uri="{FF2B5EF4-FFF2-40B4-BE49-F238E27FC236}">
              <a16:creationId xmlns:a16="http://schemas.microsoft.com/office/drawing/2014/main" id="{F54F12ED-4BDD-462F-8329-C9E852D7933A}"/>
            </a:ext>
          </a:extLst>
        </xdr:cNvPr>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21" name="n_3mainValue【公営住宅】&#10;有形固定資産減価償却率">
          <a:extLst>
            <a:ext uri="{FF2B5EF4-FFF2-40B4-BE49-F238E27FC236}">
              <a16:creationId xmlns:a16="http://schemas.microsoft.com/office/drawing/2014/main" id="{030E573A-9FB8-4F28-B820-2E58C0CFD24F}"/>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2" name="n_4mainValue【公営住宅】&#10;有形固定資産減価償却率">
          <a:extLst>
            <a:ext uri="{FF2B5EF4-FFF2-40B4-BE49-F238E27FC236}">
              <a16:creationId xmlns:a16="http://schemas.microsoft.com/office/drawing/2014/main" id="{CFD8B487-6B95-4148-BC5A-B3EC38D36483}"/>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B5CD848-BA45-4418-879D-2063124086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0C29456-BF77-4C30-B35A-2C39BCFEDB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6C7A98D-D703-49A8-AD5B-6FAAEDB5FB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0F261BC-A0E7-47C5-A08D-90F83CB8D9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A2B9B4B-76B1-4AA3-B309-3BDACE6A95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A6DA6F4-D5F0-42C3-8109-E1825854BC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B06E4A6-B140-45EB-9888-06EA41A2E1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77D4D7C-53E5-437F-99F2-68B8C30086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2577BAF-4718-4799-8631-60B70A0F74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6A118D2-B0B1-4C06-8F95-8D5217FEB0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595C08C9-DBED-4F62-B300-EAF1339F826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FA595A6-EB20-4A9D-B3B7-4664F87E68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C95CF37-FC9E-419F-AA8E-5C2FD109F1F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5E5621D6-7CAA-4BE7-9795-543644DE7E4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6B10070-259B-46F8-A3BF-960A15150E0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7BDDCE07-D9D5-4C31-9FD2-98436AD1EAF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3BEC49C-98C4-4B0C-84E8-03019DC32F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4C21DAF1-E427-4755-B3DB-6E134A5A64D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2BEA853-B3EE-47A8-BA64-BF79AD264A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7945546A-9EB4-41E0-ADC7-63EE7FFA349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C658A83-1933-405C-8A09-CF9C2D4C64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E2F3C0D-AC1B-4EFE-B7B4-26D5883DBC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B35278C-21DB-4240-B325-B3815374F2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537C9E3E-A5CA-43B0-AC9C-28AEF0BC389C}"/>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E27C04D0-DEB0-4539-A0DC-0F8ED4682CE9}"/>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5297EB51-293B-4D99-9AC7-43F0E000C3AF}"/>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6569E6FF-C2A7-4000-A23F-525F4C190E4C}"/>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C1DE548B-3F59-4003-B54C-55355ED9B76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9612E4D8-A878-4807-9399-DF8498B6F9B9}"/>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3B234898-FB9E-4BAC-8C27-175E08DB265E}"/>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AD62B835-C214-4813-B5A9-A80CFDAD2568}"/>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C274ADA9-A25B-4346-A7F1-CFCD134B096F}"/>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51FB4A3A-ECB3-449F-B406-52C1AB4988C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8C0C3A73-1C8C-4899-9D72-3B53A94155A1}"/>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298665F-6D43-4E03-B71A-1212439245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F36213C-9F22-43CB-8BC5-EBB5049CF1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0D42FD-CFCE-4F11-AE14-424129931F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4B780F6-F2AC-4BF3-BDA9-33F1A5270E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BFF251D-3DA0-4A2C-A9EC-CF3392C6AD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xdr:rowOff>
    </xdr:from>
    <xdr:to>
      <xdr:col>55</xdr:col>
      <xdr:colOff>50800</xdr:colOff>
      <xdr:row>84</xdr:row>
      <xdr:rowOff>106883</xdr:rowOff>
    </xdr:to>
    <xdr:sp macro="" textlink="">
      <xdr:nvSpPr>
        <xdr:cNvPr id="362" name="楕円 361">
          <a:extLst>
            <a:ext uri="{FF2B5EF4-FFF2-40B4-BE49-F238E27FC236}">
              <a16:creationId xmlns:a16="http://schemas.microsoft.com/office/drawing/2014/main" id="{CC36706C-A2E8-498E-8486-7FF85517ACBE}"/>
            </a:ext>
          </a:extLst>
        </xdr:cNvPr>
        <xdr:cNvSpPr/>
      </xdr:nvSpPr>
      <xdr:spPr>
        <a:xfrm>
          <a:off x="10426700" y="144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28160</xdr:rowOff>
    </xdr:from>
    <xdr:ext cx="534377" cy="259045"/>
    <xdr:sp macro="" textlink="">
      <xdr:nvSpPr>
        <xdr:cNvPr id="363" name="【公営住宅】&#10;一人当たり面積該当値テキスト">
          <a:extLst>
            <a:ext uri="{FF2B5EF4-FFF2-40B4-BE49-F238E27FC236}">
              <a16:creationId xmlns:a16="http://schemas.microsoft.com/office/drawing/2014/main" id="{CCD03295-6035-4ACB-ABC7-2FA387272924}"/>
            </a:ext>
          </a:extLst>
        </xdr:cNvPr>
        <xdr:cNvSpPr txBox="1"/>
      </xdr:nvSpPr>
      <xdr:spPr>
        <a:xfrm>
          <a:off x="10515600" y="1425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18238</xdr:rowOff>
    </xdr:from>
    <xdr:to>
      <xdr:col>50</xdr:col>
      <xdr:colOff>165100</xdr:colOff>
      <xdr:row>84</xdr:row>
      <xdr:rowOff>119838</xdr:rowOff>
    </xdr:to>
    <xdr:sp macro="" textlink="">
      <xdr:nvSpPr>
        <xdr:cNvPr id="364" name="楕円 363">
          <a:extLst>
            <a:ext uri="{FF2B5EF4-FFF2-40B4-BE49-F238E27FC236}">
              <a16:creationId xmlns:a16="http://schemas.microsoft.com/office/drawing/2014/main" id="{4452E4C1-B7FC-465D-9226-15A978ABC2A0}"/>
            </a:ext>
          </a:extLst>
        </xdr:cNvPr>
        <xdr:cNvSpPr/>
      </xdr:nvSpPr>
      <xdr:spPr>
        <a:xfrm>
          <a:off x="9588500" y="144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56083</xdr:rowOff>
    </xdr:from>
    <xdr:to>
      <xdr:col>55</xdr:col>
      <xdr:colOff>0</xdr:colOff>
      <xdr:row>84</xdr:row>
      <xdr:rowOff>69038</xdr:rowOff>
    </xdr:to>
    <xdr:cxnSp macro="">
      <xdr:nvCxnSpPr>
        <xdr:cNvPr id="365" name="直線コネクタ 364">
          <a:extLst>
            <a:ext uri="{FF2B5EF4-FFF2-40B4-BE49-F238E27FC236}">
              <a16:creationId xmlns:a16="http://schemas.microsoft.com/office/drawing/2014/main" id="{19D8C56B-4BFE-432A-A9FC-239A8048617E}"/>
            </a:ext>
          </a:extLst>
        </xdr:cNvPr>
        <xdr:cNvCxnSpPr/>
      </xdr:nvCxnSpPr>
      <xdr:spPr>
        <a:xfrm flipV="1">
          <a:off x="9639300" y="14457883"/>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32868</xdr:rowOff>
    </xdr:from>
    <xdr:to>
      <xdr:col>46</xdr:col>
      <xdr:colOff>38100</xdr:colOff>
      <xdr:row>84</xdr:row>
      <xdr:rowOff>134468</xdr:rowOff>
    </xdr:to>
    <xdr:sp macro="" textlink="">
      <xdr:nvSpPr>
        <xdr:cNvPr id="366" name="楕円 365">
          <a:extLst>
            <a:ext uri="{FF2B5EF4-FFF2-40B4-BE49-F238E27FC236}">
              <a16:creationId xmlns:a16="http://schemas.microsoft.com/office/drawing/2014/main" id="{BC1F6721-E7BC-4541-908E-8610E36AA13A}"/>
            </a:ext>
          </a:extLst>
        </xdr:cNvPr>
        <xdr:cNvSpPr/>
      </xdr:nvSpPr>
      <xdr:spPr>
        <a:xfrm>
          <a:off x="8699500" y="144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69038</xdr:rowOff>
    </xdr:from>
    <xdr:to>
      <xdr:col>50</xdr:col>
      <xdr:colOff>114300</xdr:colOff>
      <xdr:row>84</xdr:row>
      <xdr:rowOff>83668</xdr:rowOff>
    </xdr:to>
    <xdr:cxnSp macro="">
      <xdr:nvCxnSpPr>
        <xdr:cNvPr id="367" name="直線コネクタ 366">
          <a:extLst>
            <a:ext uri="{FF2B5EF4-FFF2-40B4-BE49-F238E27FC236}">
              <a16:creationId xmlns:a16="http://schemas.microsoft.com/office/drawing/2014/main" id="{B3F4A6F8-FF48-4700-82CA-11F8FCD688B9}"/>
            </a:ext>
          </a:extLst>
        </xdr:cNvPr>
        <xdr:cNvCxnSpPr/>
      </xdr:nvCxnSpPr>
      <xdr:spPr>
        <a:xfrm flipV="1">
          <a:off x="8750300" y="1447083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36601</xdr:rowOff>
    </xdr:from>
    <xdr:to>
      <xdr:col>41</xdr:col>
      <xdr:colOff>101600</xdr:colOff>
      <xdr:row>84</xdr:row>
      <xdr:rowOff>138201</xdr:rowOff>
    </xdr:to>
    <xdr:sp macro="" textlink="">
      <xdr:nvSpPr>
        <xdr:cNvPr id="368" name="楕円 367">
          <a:extLst>
            <a:ext uri="{FF2B5EF4-FFF2-40B4-BE49-F238E27FC236}">
              <a16:creationId xmlns:a16="http://schemas.microsoft.com/office/drawing/2014/main" id="{85345397-0786-4F19-A944-E58D99B12A4C}"/>
            </a:ext>
          </a:extLst>
        </xdr:cNvPr>
        <xdr:cNvSpPr/>
      </xdr:nvSpPr>
      <xdr:spPr>
        <a:xfrm>
          <a:off x="7810500" y="144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83668</xdr:rowOff>
    </xdr:from>
    <xdr:to>
      <xdr:col>45</xdr:col>
      <xdr:colOff>177800</xdr:colOff>
      <xdr:row>84</xdr:row>
      <xdr:rowOff>87401</xdr:rowOff>
    </xdr:to>
    <xdr:cxnSp macro="">
      <xdr:nvCxnSpPr>
        <xdr:cNvPr id="369" name="直線コネクタ 368">
          <a:extLst>
            <a:ext uri="{FF2B5EF4-FFF2-40B4-BE49-F238E27FC236}">
              <a16:creationId xmlns:a16="http://schemas.microsoft.com/office/drawing/2014/main" id="{02E3E0E1-4FE9-4F54-BC33-0094FAD4ED29}"/>
            </a:ext>
          </a:extLst>
        </xdr:cNvPr>
        <xdr:cNvCxnSpPr/>
      </xdr:nvCxnSpPr>
      <xdr:spPr>
        <a:xfrm flipV="1">
          <a:off x="7861300" y="1448546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43765</xdr:rowOff>
    </xdr:from>
    <xdr:to>
      <xdr:col>36</xdr:col>
      <xdr:colOff>165100</xdr:colOff>
      <xdr:row>84</xdr:row>
      <xdr:rowOff>145365</xdr:rowOff>
    </xdr:to>
    <xdr:sp macro="" textlink="">
      <xdr:nvSpPr>
        <xdr:cNvPr id="370" name="楕円 369">
          <a:extLst>
            <a:ext uri="{FF2B5EF4-FFF2-40B4-BE49-F238E27FC236}">
              <a16:creationId xmlns:a16="http://schemas.microsoft.com/office/drawing/2014/main" id="{D01D3302-FECF-4C04-A636-798E59F4BBBF}"/>
            </a:ext>
          </a:extLst>
        </xdr:cNvPr>
        <xdr:cNvSpPr/>
      </xdr:nvSpPr>
      <xdr:spPr>
        <a:xfrm>
          <a:off x="6921500" y="144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87401</xdr:rowOff>
    </xdr:from>
    <xdr:to>
      <xdr:col>41</xdr:col>
      <xdr:colOff>50800</xdr:colOff>
      <xdr:row>84</xdr:row>
      <xdr:rowOff>94565</xdr:rowOff>
    </xdr:to>
    <xdr:cxnSp macro="">
      <xdr:nvCxnSpPr>
        <xdr:cNvPr id="371" name="直線コネクタ 370">
          <a:extLst>
            <a:ext uri="{FF2B5EF4-FFF2-40B4-BE49-F238E27FC236}">
              <a16:creationId xmlns:a16="http://schemas.microsoft.com/office/drawing/2014/main" id="{871EB9F0-7FAA-45C4-8AA6-1E52E80CCD8C}"/>
            </a:ext>
          </a:extLst>
        </xdr:cNvPr>
        <xdr:cNvCxnSpPr/>
      </xdr:nvCxnSpPr>
      <xdr:spPr>
        <a:xfrm flipV="1">
          <a:off x="6972300" y="1448920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5C4C8816-A2C5-449B-9741-7094203D5D0F}"/>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13B7E3C1-FFC9-433F-B841-C0F1827AC4A8}"/>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43F67E02-5178-4414-8DF6-6E07A8B6E62E}"/>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2F007B56-E5C3-4E04-A8DA-0E8EBDB1AE2B}"/>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136365</xdr:rowOff>
    </xdr:from>
    <xdr:ext cx="534377" cy="259045"/>
    <xdr:sp macro="" textlink="">
      <xdr:nvSpPr>
        <xdr:cNvPr id="376" name="n_1mainValue【公営住宅】&#10;一人当たり面積">
          <a:extLst>
            <a:ext uri="{FF2B5EF4-FFF2-40B4-BE49-F238E27FC236}">
              <a16:creationId xmlns:a16="http://schemas.microsoft.com/office/drawing/2014/main" id="{AF9936FA-50F4-43CA-81B7-D6BE727FB8B9}"/>
            </a:ext>
          </a:extLst>
        </xdr:cNvPr>
        <xdr:cNvSpPr txBox="1"/>
      </xdr:nvSpPr>
      <xdr:spPr>
        <a:xfrm>
          <a:off x="9359411" y="141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150995</xdr:rowOff>
    </xdr:from>
    <xdr:ext cx="469744" cy="259045"/>
    <xdr:sp macro="" textlink="">
      <xdr:nvSpPr>
        <xdr:cNvPr id="377" name="n_2mainValue【公営住宅】&#10;一人当たり面積">
          <a:extLst>
            <a:ext uri="{FF2B5EF4-FFF2-40B4-BE49-F238E27FC236}">
              <a16:creationId xmlns:a16="http://schemas.microsoft.com/office/drawing/2014/main" id="{EEE83046-5977-4D0F-900B-93250EA9BF4E}"/>
            </a:ext>
          </a:extLst>
        </xdr:cNvPr>
        <xdr:cNvSpPr txBox="1"/>
      </xdr:nvSpPr>
      <xdr:spPr>
        <a:xfrm>
          <a:off x="8515427" y="1420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154728</xdr:rowOff>
    </xdr:from>
    <xdr:ext cx="469744" cy="259045"/>
    <xdr:sp macro="" textlink="">
      <xdr:nvSpPr>
        <xdr:cNvPr id="378" name="n_3mainValue【公営住宅】&#10;一人当たり面積">
          <a:extLst>
            <a:ext uri="{FF2B5EF4-FFF2-40B4-BE49-F238E27FC236}">
              <a16:creationId xmlns:a16="http://schemas.microsoft.com/office/drawing/2014/main" id="{39F6BB5F-053F-41AB-9483-BED974738345}"/>
            </a:ext>
          </a:extLst>
        </xdr:cNvPr>
        <xdr:cNvSpPr txBox="1"/>
      </xdr:nvSpPr>
      <xdr:spPr>
        <a:xfrm>
          <a:off x="7626427" y="142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161892</xdr:rowOff>
    </xdr:from>
    <xdr:ext cx="469744" cy="259045"/>
    <xdr:sp macro="" textlink="">
      <xdr:nvSpPr>
        <xdr:cNvPr id="379" name="n_4mainValue【公営住宅】&#10;一人当たり面積">
          <a:extLst>
            <a:ext uri="{FF2B5EF4-FFF2-40B4-BE49-F238E27FC236}">
              <a16:creationId xmlns:a16="http://schemas.microsoft.com/office/drawing/2014/main" id="{81DD9E89-BB7D-4192-84C9-217630C8A469}"/>
            </a:ext>
          </a:extLst>
        </xdr:cNvPr>
        <xdr:cNvSpPr txBox="1"/>
      </xdr:nvSpPr>
      <xdr:spPr>
        <a:xfrm>
          <a:off x="6737427" y="1422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658F3D6-B3D4-4B65-A4C1-D7CEB5B807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20D0C9E-29B1-4892-AF1D-8340D7D9F8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33A9855-F131-4D41-9951-4F061E32D8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69549CA-7C40-4ED4-AA10-C7A3FD0A25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5F36586-F0CB-46F1-BA7F-430E8F89E2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4726436-20D2-4CCA-AFA4-0FC3807A0B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28DFED1-29AC-4CD8-9B93-51B26E7495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510614D-1D45-4597-A6B6-2178EA3EC4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DADEED9-09A3-4847-873E-638B45083F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8DC24CC7-BB60-4199-B5B6-72D544D873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E951AEF-9B3D-4050-AED1-D8719A671D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C183E20-822F-406E-910D-55BE3CB2E9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2902ECC-C203-4E2F-B72A-8682A21B85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4D4E419-D000-47ED-BBE1-B70A768055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68F8285-4654-46D5-A0BE-77FD557304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E2F902E-8177-4DC6-A238-42EEBEA9307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5F49F32-EFFE-495A-BF6A-D86CC25C29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8B76B75-7336-493B-959F-9546D18EFA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1075809-97C8-448D-AE4D-A994FBD0B8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AC4356B-7CF0-4750-84A1-DA9D1DE3F7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2EEA964-A998-472D-B101-9194BEE3F3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CAAF6CB-9C9F-4611-9EC4-DD02A68C71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64EDCE0-DBE0-46A8-9FF2-C10EBC8BF6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A792BD8-2CFC-4579-BC6C-0AE68F322B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17D97A7-0529-4740-96A9-042E2A7348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1C38347-018A-4A12-9DC1-10DB9C440A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D23A60B-7BD8-4B2F-9009-DE3446C15D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C9DBEFB-B685-4B86-BB79-5835247A3D6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46082D69-EBB2-424A-AF7B-D548F8C50CF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37EB56C-8E76-4D4A-9D0F-A2942B2271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A662722-45FB-49DC-9753-A2F41D4C6A1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AC9B1B2-8B92-46E2-8F98-A43F0A7D2E4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4F1C012-8F60-476B-986A-D14F705A3EF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18D42B31-1764-42B9-9A6E-D12040BFD2A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B063C03-A023-42F6-A233-87F14E3A29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1CD6E9C-BE0D-4DA1-B567-C83BBAF4B3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1FBE744-35F0-4F11-9891-A86F2702DA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1D506756-D82E-4F0A-AA4F-0D8D532E978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F64EC14-F737-4482-B963-AC1417A91E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D12A0D6-AEA1-408D-B014-FB58FE26F8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81E0F3D-43EF-40A5-A817-8115D4E887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3B574C6-034D-47DE-97E5-C0C2AA04BB95}"/>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A4692D1E-9017-4B93-A8E6-83FF1A30450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2900CA0-954D-4B2C-8E1C-C1CFCC6F3DD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ADE2DF3-F5C6-4E25-94C0-C528E59EE725}"/>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C0263C1F-6B31-4031-A009-5C69123CA3E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B5ACAAE-FE84-4DDF-97F4-334C0E441B6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B30A5FD4-9D9F-47CE-8484-E6460FCABC7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665A641E-1DE5-4236-8380-5BB817DC3F6F}"/>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3D173F3D-BA88-402A-99B8-3145F169BB13}"/>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E9256796-D7A0-4312-B798-1784506FAE89}"/>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12FDB003-A5F2-4AD3-977E-BF40310A1BA7}"/>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52008CE-E715-441B-AC72-367D03EB44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11739B3-5BE7-4607-82C9-A6C8153CAA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261A715-4716-4B11-9BAC-87CD4F6EFF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F7E19A5-83D6-4898-9975-6CB1E72436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958E08D-CAA3-4164-A9B4-E7C661D310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141333</xdr:rowOff>
    </xdr:from>
    <xdr:to>
      <xdr:col>85</xdr:col>
      <xdr:colOff>177800</xdr:colOff>
      <xdr:row>35</xdr:row>
      <xdr:rowOff>71483</xdr:rowOff>
    </xdr:to>
    <xdr:sp macro="" textlink="">
      <xdr:nvSpPr>
        <xdr:cNvPr id="437" name="楕円 436">
          <a:extLst>
            <a:ext uri="{FF2B5EF4-FFF2-40B4-BE49-F238E27FC236}">
              <a16:creationId xmlns:a16="http://schemas.microsoft.com/office/drawing/2014/main" id="{F074C2F8-DEF3-4EFF-B1A9-3A610520083C}"/>
            </a:ext>
          </a:extLst>
        </xdr:cNvPr>
        <xdr:cNvSpPr/>
      </xdr:nvSpPr>
      <xdr:spPr>
        <a:xfrm>
          <a:off x="162687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164210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C0DB239-5072-4592-A440-50E86796AA21}"/>
            </a:ext>
          </a:extLst>
        </xdr:cNvPr>
        <xdr:cNvSpPr txBox="1"/>
      </xdr:nvSpPr>
      <xdr:spPr>
        <a:xfrm>
          <a:off x="16357600" y="582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39" name="楕円 438">
          <a:extLst>
            <a:ext uri="{FF2B5EF4-FFF2-40B4-BE49-F238E27FC236}">
              <a16:creationId xmlns:a16="http://schemas.microsoft.com/office/drawing/2014/main" id="{498154F6-9108-438A-BB4A-CD0A757A2634}"/>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35</xdr:row>
      <xdr:rowOff>20683</xdr:rowOff>
    </xdr:to>
    <xdr:cxnSp macro="">
      <xdr:nvCxnSpPr>
        <xdr:cNvPr id="440" name="直線コネクタ 439">
          <a:extLst>
            <a:ext uri="{FF2B5EF4-FFF2-40B4-BE49-F238E27FC236}">
              <a16:creationId xmlns:a16="http://schemas.microsoft.com/office/drawing/2014/main" id="{8767A9AD-7C9D-4772-9329-FD3989C95F6D}"/>
            </a:ext>
          </a:extLst>
        </xdr:cNvPr>
        <xdr:cNvCxnSpPr/>
      </xdr:nvCxnSpPr>
      <xdr:spPr>
        <a:xfrm>
          <a:off x="15481300" y="593979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441" name="楕円 440">
          <a:extLst>
            <a:ext uri="{FF2B5EF4-FFF2-40B4-BE49-F238E27FC236}">
              <a16:creationId xmlns:a16="http://schemas.microsoft.com/office/drawing/2014/main" id="{C7889615-4172-4246-9C6F-FF8A947EA392}"/>
            </a:ext>
          </a:extLst>
        </xdr:cNvPr>
        <xdr:cNvSpPr/>
      </xdr:nvSpPr>
      <xdr:spPr>
        <a:xfrm>
          <a:off x="14541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110490</xdr:rowOff>
    </xdr:to>
    <xdr:cxnSp macro="">
      <xdr:nvCxnSpPr>
        <xdr:cNvPr id="442" name="直線コネクタ 441">
          <a:extLst>
            <a:ext uri="{FF2B5EF4-FFF2-40B4-BE49-F238E27FC236}">
              <a16:creationId xmlns:a16="http://schemas.microsoft.com/office/drawing/2014/main" id="{D1F97B4F-4E0F-440E-A74C-768B755A7754}"/>
            </a:ext>
          </a:extLst>
        </xdr:cNvPr>
        <xdr:cNvCxnSpPr/>
      </xdr:nvCxnSpPr>
      <xdr:spPr>
        <a:xfrm>
          <a:off x="14592300" y="584671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76019</xdr:rowOff>
    </xdr:from>
    <xdr:to>
      <xdr:col>72</xdr:col>
      <xdr:colOff>38100</xdr:colOff>
      <xdr:row>37</xdr:row>
      <xdr:rowOff>6169</xdr:rowOff>
    </xdr:to>
    <xdr:sp macro="" textlink="">
      <xdr:nvSpPr>
        <xdr:cNvPr id="443" name="楕円 442">
          <a:extLst>
            <a:ext uri="{FF2B5EF4-FFF2-40B4-BE49-F238E27FC236}">
              <a16:creationId xmlns:a16="http://schemas.microsoft.com/office/drawing/2014/main" id="{AE932AE0-17E7-474F-A9FE-AE63C22350B2}"/>
            </a:ext>
          </a:extLst>
        </xdr:cNvPr>
        <xdr:cNvSpPr/>
      </xdr:nvSpPr>
      <xdr:spPr>
        <a:xfrm>
          <a:off x="13652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17417</xdr:rowOff>
    </xdr:from>
    <xdr:to>
      <xdr:col>76</xdr:col>
      <xdr:colOff>114300</xdr:colOff>
      <xdr:row>36</xdr:row>
      <xdr:rowOff>126819</xdr:rowOff>
    </xdr:to>
    <xdr:cxnSp macro="">
      <xdr:nvCxnSpPr>
        <xdr:cNvPr id="444" name="直線コネクタ 443">
          <a:extLst>
            <a:ext uri="{FF2B5EF4-FFF2-40B4-BE49-F238E27FC236}">
              <a16:creationId xmlns:a16="http://schemas.microsoft.com/office/drawing/2014/main" id="{0E0D0E31-56D5-47D8-8D63-0F2B01299AD7}"/>
            </a:ext>
          </a:extLst>
        </xdr:cNvPr>
        <xdr:cNvCxnSpPr/>
      </xdr:nvCxnSpPr>
      <xdr:spPr>
        <a:xfrm flipV="1">
          <a:off x="13703300" y="584671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125004</xdr:rowOff>
    </xdr:from>
    <xdr:to>
      <xdr:col>67</xdr:col>
      <xdr:colOff>101600</xdr:colOff>
      <xdr:row>42</xdr:row>
      <xdr:rowOff>55154</xdr:rowOff>
    </xdr:to>
    <xdr:sp macro="" textlink="">
      <xdr:nvSpPr>
        <xdr:cNvPr id="445" name="楕円 444">
          <a:extLst>
            <a:ext uri="{FF2B5EF4-FFF2-40B4-BE49-F238E27FC236}">
              <a16:creationId xmlns:a16="http://schemas.microsoft.com/office/drawing/2014/main" id="{E713331C-AF5E-4068-A91B-C60D47387A02}"/>
            </a:ext>
          </a:extLst>
        </xdr:cNvPr>
        <xdr:cNvSpPr/>
      </xdr:nvSpPr>
      <xdr:spPr>
        <a:xfrm>
          <a:off x="12763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126819</xdr:rowOff>
    </xdr:from>
    <xdr:to>
      <xdr:col>71</xdr:col>
      <xdr:colOff>177800</xdr:colOff>
      <xdr:row>42</xdr:row>
      <xdr:rowOff>4354</xdr:rowOff>
    </xdr:to>
    <xdr:cxnSp macro="">
      <xdr:nvCxnSpPr>
        <xdr:cNvPr id="446" name="直線コネクタ 445">
          <a:extLst>
            <a:ext uri="{FF2B5EF4-FFF2-40B4-BE49-F238E27FC236}">
              <a16:creationId xmlns:a16="http://schemas.microsoft.com/office/drawing/2014/main" id="{DB82BA40-A933-4A8C-86EC-09A119FBCDAC}"/>
            </a:ext>
          </a:extLst>
        </xdr:cNvPr>
        <xdr:cNvCxnSpPr/>
      </xdr:nvCxnSpPr>
      <xdr:spPr>
        <a:xfrm flipV="1">
          <a:off x="12814300" y="6299019"/>
          <a:ext cx="889000" cy="9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9A664AB-2573-4A18-91C1-918EB2661A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9D8023B-8324-402D-8987-D114DAD36157}"/>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E0C1EB9-B5D6-41A0-95DB-3B85CC4EE154}"/>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ECC378F-1CD5-45B6-847B-393EA8D90CFF}"/>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DBDBCCA-E5CF-4783-ACE3-0CB7070DB33B}"/>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435DA64-C1A7-4CBB-A05C-86223B7FB518}"/>
            </a:ext>
          </a:extLst>
        </xdr:cNvPr>
        <xdr:cNvSpPr txBox="1"/>
      </xdr:nvSpPr>
      <xdr:spPr>
        <a:xfrm>
          <a:off x="14389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22696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E58EDFE-A238-4376-9BB5-E60926C12F77}"/>
            </a:ext>
          </a:extLst>
        </xdr:cNvPr>
        <xdr:cNvSpPr txBox="1"/>
      </xdr:nvSpPr>
      <xdr:spPr>
        <a:xfrm>
          <a:off x="13500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46281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A5342DC-DC2D-4D74-9522-846C24C78DB5}"/>
            </a:ext>
          </a:extLst>
        </xdr:cNvPr>
        <xdr:cNvSpPr txBox="1"/>
      </xdr:nvSpPr>
      <xdr:spPr>
        <a:xfrm>
          <a:off x="12611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430FCAC-9481-46B0-AB40-B2C19CA51B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EB48D3D0-A5C5-42DC-8CEF-556475705D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A7F3854-80DE-46B4-93AB-7AF219CEDB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94F1FD2-A8EB-4C5B-8528-F115B7B968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56EA8E1-A711-49CB-AF37-41629329AE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F105181-A64A-4AB5-AB91-5471DBA4ED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4AC5380-26CF-4EC8-8818-42986F8679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9067729-7226-4902-A352-2D1DC24EAF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76370E1-A1DB-430D-9BBA-2F8C8CE72F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09FEA4A-9423-4144-8CF7-CD287A53CB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4D28DA9-BDB9-4038-9B27-91406066BB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3CA9DC6-5C1C-4437-93B4-ADD29B23F47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BA1A0CE-1A9F-4F52-8E5C-D1992311CA7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4F13DD8-1E52-4881-8442-731976BDE04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75655D4-9B18-46E1-BFE4-F3CA8DA8125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62F8C11-41D2-453B-8220-EA1EE531963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92EC39E0-455B-4FA8-85F2-B91E3A74BD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AB82CD0B-544B-448A-9AC4-9C26FA83385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9B812B37-E20F-4860-BD53-29F5506259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159A4D1F-A534-41EF-BC70-3E8063348A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F3A5927-679A-420D-8D51-D4C33234B3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4F364BCE-C401-4073-829C-87C1FCB7ED54}"/>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C0BDF43-9268-4D9E-A8D9-0696032D1AFC}"/>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302872C5-719D-4624-B2AA-115E9DB93626}"/>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4293EB9-22D1-41AB-917A-9B48C4D7105D}"/>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EE2F800C-E9D3-47AB-8846-6BD25FB85B9D}"/>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39130B7-A744-48EB-B278-ED16595BBD0C}"/>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F67AF856-964A-47F8-BBD8-27E498509D02}"/>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42B08671-6655-45A7-9FEF-32B9965C249D}"/>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24BB7E88-7A7D-45B1-8CAB-95608F6CC2C2}"/>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34003012-E59F-43AA-85FE-D99D96EE1FB3}"/>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C5B47B27-D68F-4D52-9893-DF1584B6E748}"/>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8093210-1045-493D-A924-26ED33FD29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84365FC-7200-4D85-92A3-5A73EF91F0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17659D3-F084-4502-ABD6-08E156F007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F9C6469-2F77-48FD-BE11-7D19D7D224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7F009C-323B-4AED-8237-BA96903781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115469</xdr:rowOff>
    </xdr:from>
    <xdr:to>
      <xdr:col>116</xdr:col>
      <xdr:colOff>114300</xdr:colOff>
      <xdr:row>38</xdr:row>
      <xdr:rowOff>45619</xdr:rowOff>
    </xdr:to>
    <xdr:sp macro="" textlink="">
      <xdr:nvSpPr>
        <xdr:cNvPr id="492" name="楕円 491">
          <a:extLst>
            <a:ext uri="{FF2B5EF4-FFF2-40B4-BE49-F238E27FC236}">
              <a16:creationId xmlns:a16="http://schemas.microsoft.com/office/drawing/2014/main" id="{7EE8987F-A7E3-4C23-B642-275224DED32A}"/>
            </a:ext>
          </a:extLst>
        </xdr:cNvPr>
        <xdr:cNvSpPr/>
      </xdr:nvSpPr>
      <xdr:spPr>
        <a:xfrm>
          <a:off x="22110700" y="64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138346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682ACE0-EACE-47E7-A5C0-D53D0A0E364D}"/>
            </a:ext>
          </a:extLst>
        </xdr:cNvPr>
        <xdr:cNvSpPr txBox="1"/>
      </xdr:nvSpPr>
      <xdr:spPr>
        <a:xfrm>
          <a:off x="22199600" y="63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136499</xdr:rowOff>
    </xdr:from>
    <xdr:to>
      <xdr:col>112</xdr:col>
      <xdr:colOff>38100</xdr:colOff>
      <xdr:row>38</xdr:row>
      <xdr:rowOff>66649</xdr:rowOff>
    </xdr:to>
    <xdr:sp macro="" textlink="">
      <xdr:nvSpPr>
        <xdr:cNvPr id="494" name="楕円 493">
          <a:extLst>
            <a:ext uri="{FF2B5EF4-FFF2-40B4-BE49-F238E27FC236}">
              <a16:creationId xmlns:a16="http://schemas.microsoft.com/office/drawing/2014/main" id="{471412DE-A0D7-4408-AADE-34CC654B2DBF}"/>
            </a:ext>
          </a:extLst>
        </xdr:cNvPr>
        <xdr:cNvSpPr/>
      </xdr:nvSpPr>
      <xdr:spPr>
        <a:xfrm>
          <a:off x="21272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166268</xdr:rowOff>
    </xdr:from>
    <xdr:to>
      <xdr:col>116</xdr:col>
      <xdr:colOff>63500</xdr:colOff>
      <xdr:row>38</xdr:row>
      <xdr:rowOff>15849</xdr:rowOff>
    </xdr:to>
    <xdr:cxnSp macro="">
      <xdr:nvCxnSpPr>
        <xdr:cNvPr id="495" name="直線コネクタ 494">
          <a:extLst>
            <a:ext uri="{FF2B5EF4-FFF2-40B4-BE49-F238E27FC236}">
              <a16:creationId xmlns:a16="http://schemas.microsoft.com/office/drawing/2014/main" id="{8AA9D524-1D1C-4EF1-B0C1-F18A60BEA5A0}"/>
            </a:ext>
          </a:extLst>
        </xdr:cNvPr>
        <xdr:cNvCxnSpPr/>
      </xdr:nvCxnSpPr>
      <xdr:spPr>
        <a:xfrm flipV="1">
          <a:off x="21323300" y="650991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115012</xdr:rowOff>
    </xdr:from>
    <xdr:to>
      <xdr:col>107</xdr:col>
      <xdr:colOff>101600</xdr:colOff>
      <xdr:row>41</xdr:row>
      <xdr:rowOff>45162</xdr:rowOff>
    </xdr:to>
    <xdr:sp macro="" textlink="">
      <xdr:nvSpPr>
        <xdr:cNvPr id="496" name="楕円 495">
          <a:extLst>
            <a:ext uri="{FF2B5EF4-FFF2-40B4-BE49-F238E27FC236}">
              <a16:creationId xmlns:a16="http://schemas.microsoft.com/office/drawing/2014/main" id="{18AB2563-C6F4-49BE-A0AA-2AFC20721541}"/>
            </a:ext>
          </a:extLst>
        </xdr:cNvPr>
        <xdr:cNvSpPr/>
      </xdr:nvSpPr>
      <xdr:spPr>
        <a:xfrm>
          <a:off x="20383500" y="69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xdr:rowOff>
    </xdr:from>
    <xdr:to>
      <xdr:col>111</xdr:col>
      <xdr:colOff>177800</xdr:colOff>
      <xdr:row>40</xdr:row>
      <xdr:rowOff>165812</xdr:rowOff>
    </xdr:to>
    <xdr:cxnSp macro="">
      <xdr:nvCxnSpPr>
        <xdr:cNvPr id="497" name="直線コネクタ 496">
          <a:extLst>
            <a:ext uri="{FF2B5EF4-FFF2-40B4-BE49-F238E27FC236}">
              <a16:creationId xmlns:a16="http://schemas.microsoft.com/office/drawing/2014/main" id="{620B34BC-3C2A-4A7C-BACE-4A6668D95E5E}"/>
            </a:ext>
          </a:extLst>
        </xdr:cNvPr>
        <xdr:cNvCxnSpPr/>
      </xdr:nvCxnSpPr>
      <xdr:spPr>
        <a:xfrm flipV="1">
          <a:off x="20434300" y="6530949"/>
          <a:ext cx="889000" cy="4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40945</xdr:rowOff>
    </xdr:from>
    <xdr:to>
      <xdr:col>102</xdr:col>
      <xdr:colOff>165100</xdr:colOff>
      <xdr:row>40</xdr:row>
      <xdr:rowOff>142545</xdr:rowOff>
    </xdr:to>
    <xdr:sp macro="" textlink="">
      <xdr:nvSpPr>
        <xdr:cNvPr id="498" name="楕円 497">
          <a:extLst>
            <a:ext uri="{FF2B5EF4-FFF2-40B4-BE49-F238E27FC236}">
              <a16:creationId xmlns:a16="http://schemas.microsoft.com/office/drawing/2014/main" id="{0A49062F-0B56-4396-95A6-14008D3B8E52}"/>
            </a:ext>
          </a:extLst>
        </xdr:cNvPr>
        <xdr:cNvSpPr/>
      </xdr:nvSpPr>
      <xdr:spPr>
        <a:xfrm>
          <a:off x="194945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91745</xdr:rowOff>
    </xdr:from>
    <xdr:to>
      <xdr:col>107</xdr:col>
      <xdr:colOff>50800</xdr:colOff>
      <xdr:row>40</xdr:row>
      <xdr:rowOff>165812</xdr:rowOff>
    </xdr:to>
    <xdr:cxnSp macro="">
      <xdr:nvCxnSpPr>
        <xdr:cNvPr id="499" name="直線コネクタ 498">
          <a:extLst>
            <a:ext uri="{FF2B5EF4-FFF2-40B4-BE49-F238E27FC236}">
              <a16:creationId xmlns:a16="http://schemas.microsoft.com/office/drawing/2014/main" id="{D11C0CFB-DDD8-41F5-A1D1-06D61D47F904}"/>
            </a:ext>
          </a:extLst>
        </xdr:cNvPr>
        <xdr:cNvCxnSpPr/>
      </xdr:nvCxnSpPr>
      <xdr:spPr>
        <a:xfrm>
          <a:off x="19545300" y="6949745"/>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xdr:rowOff>
    </xdr:from>
    <xdr:to>
      <xdr:col>98</xdr:col>
      <xdr:colOff>38100</xdr:colOff>
      <xdr:row>40</xdr:row>
      <xdr:rowOff>105054</xdr:rowOff>
    </xdr:to>
    <xdr:sp macro="" textlink="">
      <xdr:nvSpPr>
        <xdr:cNvPr id="500" name="楕円 499">
          <a:extLst>
            <a:ext uri="{FF2B5EF4-FFF2-40B4-BE49-F238E27FC236}">
              <a16:creationId xmlns:a16="http://schemas.microsoft.com/office/drawing/2014/main" id="{D6F45458-264A-43AB-A580-EAF49B6043C4}"/>
            </a:ext>
          </a:extLst>
        </xdr:cNvPr>
        <xdr:cNvSpPr/>
      </xdr:nvSpPr>
      <xdr:spPr>
        <a:xfrm>
          <a:off x="18605500" y="6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54254</xdr:rowOff>
    </xdr:from>
    <xdr:to>
      <xdr:col>102</xdr:col>
      <xdr:colOff>114300</xdr:colOff>
      <xdr:row>40</xdr:row>
      <xdr:rowOff>91745</xdr:rowOff>
    </xdr:to>
    <xdr:cxnSp macro="">
      <xdr:nvCxnSpPr>
        <xdr:cNvPr id="501" name="直線コネクタ 500">
          <a:extLst>
            <a:ext uri="{FF2B5EF4-FFF2-40B4-BE49-F238E27FC236}">
              <a16:creationId xmlns:a16="http://schemas.microsoft.com/office/drawing/2014/main" id="{CDFAFBD1-7EB7-44AF-B604-0749E3F40B50}"/>
            </a:ext>
          </a:extLst>
        </xdr:cNvPr>
        <xdr:cNvCxnSpPr/>
      </xdr:nvCxnSpPr>
      <xdr:spPr>
        <a:xfrm>
          <a:off x="18656300" y="691225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9774E79-8730-4D5D-86E4-8B5DE52E58F5}"/>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EEDC495-61A6-451D-9A71-A0A29221C958}"/>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35FB21C-2BC8-4928-BC7B-0A9D2EA44CBD}"/>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4145EC0-3C9B-4F7E-9BF4-614983837CFF}"/>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83176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22583514-F254-4889-BED6-95BD5F64DF73}"/>
            </a:ext>
          </a:extLst>
        </xdr:cNvPr>
        <xdr:cNvSpPr txBox="1"/>
      </xdr:nvSpPr>
      <xdr:spPr>
        <a:xfrm>
          <a:off x="21075727" y="62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36289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C0BB4FE-1029-4EEC-99B5-AC39BC40C890}"/>
            </a:ext>
          </a:extLst>
        </xdr:cNvPr>
        <xdr:cNvSpPr txBox="1"/>
      </xdr:nvSpPr>
      <xdr:spPr>
        <a:xfrm>
          <a:off x="20199427" y="70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133672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39D243A1-C3CD-4710-B03E-1102FA5FB92B}"/>
            </a:ext>
          </a:extLst>
        </xdr:cNvPr>
        <xdr:cNvSpPr txBox="1"/>
      </xdr:nvSpPr>
      <xdr:spPr>
        <a:xfrm>
          <a:off x="19310427" y="69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96181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849E529A-BCEB-42F1-9405-FFD2599EAF80}"/>
            </a:ext>
          </a:extLst>
        </xdr:cNvPr>
        <xdr:cNvSpPr txBox="1"/>
      </xdr:nvSpPr>
      <xdr:spPr>
        <a:xfrm>
          <a:off x="18421427" y="695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E19EE2E-4D5D-4222-9A86-A77A278638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83CF8A7-FC6E-4F67-B9F2-D18863FD3B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1F96FA5-2AAE-434D-AB9A-01BBE985AA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AE08B7B-3B19-445F-AC8B-1D0A24EFF7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BAFC31D-0F4B-4F38-A77C-D5621CD824A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C222791-B86A-4E0E-8D97-88EE8034AE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5BEE40B-1B7A-4C8E-B25B-CF7445215E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B56795B-D471-45B2-94C3-A8C0EBE80F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E7F3660-D156-4CF3-9989-8B0773644E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C49F7BA-62FD-4134-BEC6-CD6389ADDC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06BA918-2110-4C01-AAB4-6096F9489B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B06F02BE-9F9A-40A5-B06D-A5160F0813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8F32D235-CE1C-43B7-91CD-A96486A7D39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30289DB-C02B-46F8-BD19-BB8A98D051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BC6F6C71-7D55-401D-A602-0DAE76A7975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B039FE62-6A4A-44DF-923A-CF85DB2B59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9519CA4-E515-44D4-90D7-952757A86C8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EF68365-21A6-4863-8118-BB8C8FA6CDF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90871F5-0993-4EB8-A4E5-24B281D1E2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BF732E7-D461-4F72-B934-8A3F03520AE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8E1263A9-2D90-43E9-B2F6-81BDEBE529F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73E0B13-B34D-4633-BB33-E320C2BE5F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28F7D9A-E653-4AA1-9FF9-E8F8CDEF520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956C7C0-CA62-4164-8FB0-155532622A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F486E9E-7F20-49DD-8291-50EE332682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80268648-91EE-4555-A9C5-B8AAA7714C2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E40A1582-3EC7-4CED-8B8D-FC731A8B561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3166A698-FDBA-4216-9BD9-8E44A21929A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7F7A08FB-9963-47F0-BED5-8DB9624C877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F805A940-1763-4645-A742-36041F2209D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43D23E1-ED07-4DB9-BA3A-ACA7250F907F}"/>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0816035B-304A-4200-A234-7D0EA1251DC1}"/>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138C659E-10A9-42D3-8EA0-F8A15AA41BE3}"/>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AAEC188C-E0CC-47E4-8A4F-4B6E8CFE360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C1F58F9E-E6B1-47CA-8BE2-2C3589BE278C}"/>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9D8C8185-8D02-40BF-A54A-A2E60B6D7949}"/>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CD01AD4-9294-4343-ADBD-1B6D39D1ED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1E61A01-E4B8-48B2-A552-DAA339BFFD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50E3549-EC60-4FAB-8614-781E1D0DC9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108647D-0F34-4214-81C4-0FBDCEE64C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73A8EC0-E28D-4A0F-AA72-E57376FD95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51" name="楕円 550">
          <a:extLst>
            <a:ext uri="{FF2B5EF4-FFF2-40B4-BE49-F238E27FC236}">
              <a16:creationId xmlns:a16="http://schemas.microsoft.com/office/drawing/2014/main" id="{1344329B-EBF6-44AD-BB92-8739C79515AD}"/>
            </a:ext>
          </a:extLst>
        </xdr:cNvPr>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150058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DA3A871-8583-457B-A6C6-4A8140C8C543}"/>
            </a:ext>
          </a:extLst>
        </xdr:cNvPr>
        <xdr:cNvSpPr txBox="1"/>
      </xdr:nvSpPr>
      <xdr:spPr>
        <a:xfrm>
          <a:off x="16357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553" name="楕円 552">
          <a:extLst>
            <a:ext uri="{FF2B5EF4-FFF2-40B4-BE49-F238E27FC236}">
              <a16:creationId xmlns:a16="http://schemas.microsoft.com/office/drawing/2014/main" id="{864A734F-E91E-4B84-B58F-BBC81AD24E57}"/>
            </a:ext>
          </a:extLst>
        </xdr:cNvPr>
        <xdr:cNvSpPr/>
      </xdr:nvSpPr>
      <xdr:spPr>
        <a:xfrm>
          <a:off x="15430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60</xdr:row>
      <xdr:rowOff>6531</xdr:rowOff>
    </xdr:to>
    <xdr:cxnSp macro="">
      <xdr:nvCxnSpPr>
        <xdr:cNvPr id="554" name="直線コネクタ 553">
          <a:extLst>
            <a:ext uri="{FF2B5EF4-FFF2-40B4-BE49-F238E27FC236}">
              <a16:creationId xmlns:a16="http://schemas.microsoft.com/office/drawing/2014/main" id="{D2131003-F5A0-4749-84A1-11F159CEB576}"/>
            </a:ext>
          </a:extLst>
        </xdr:cNvPr>
        <xdr:cNvCxnSpPr/>
      </xdr:nvCxnSpPr>
      <xdr:spPr>
        <a:xfrm>
          <a:off x="15481300" y="102592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55" name="楕円 554">
          <a:extLst>
            <a:ext uri="{FF2B5EF4-FFF2-40B4-BE49-F238E27FC236}">
              <a16:creationId xmlns:a16="http://schemas.microsoft.com/office/drawing/2014/main" id="{3DFFF4CF-7078-4E05-90C6-F48791A309DA}"/>
            </a:ext>
          </a:extLst>
        </xdr:cNvPr>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143691</xdr:rowOff>
    </xdr:from>
    <xdr:to>
      <xdr:col>81</xdr:col>
      <xdr:colOff>50800</xdr:colOff>
      <xdr:row>60</xdr:row>
      <xdr:rowOff>29391</xdr:rowOff>
    </xdr:to>
    <xdr:cxnSp macro="">
      <xdr:nvCxnSpPr>
        <xdr:cNvPr id="556" name="直線コネクタ 555">
          <a:extLst>
            <a:ext uri="{FF2B5EF4-FFF2-40B4-BE49-F238E27FC236}">
              <a16:creationId xmlns:a16="http://schemas.microsoft.com/office/drawing/2014/main" id="{A4F70795-FC7E-45C5-9B1A-5F8AA68BCA83}"/>
            </a:ext>
          </a:extLst>
        </xdr:cNvPr>
        <xdr:cNvCxnSpPr/>
      </xdr:nvCxnSpPr>
      <xdr:spPr>
        <a:xfrm flipV="1">
          <a:off x="14592300" y="102592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57" name="楕円 556">
          <a:extLst>
            <a:ext uri="{FF2B5EF4-FFF2-40B4-BE49-F238E27FC236}">
              <a16:creationId xmlns:a16="http://schemas.microsoft.com/office/drawing/2014/main" id="{3B58D44C-6FFB-4EC8-8AC1-AED52C79426C}"/>
            </a:ext>
          </a:extLst>
        </xdr:cNvPr>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29391</xdr:rowOff>
    </xdr:to>
    <xdr:cxnSp macro="">
      <xdr:nvCxnSpPr>
        <xdr:cNvPr id="558" name="直線コネクタ 557">
          <a:extLst>
            <a:ext uri="{FF2B5EF4-FFF2-40B4-BE49-F238E27FC236}">
              <a16:creationId xmlns:a16="http://schemas.microsoft.com/office/drawing/2014/main" id="{5B5317E1-E9DC-4C01-8F0F-FE7AD31C088E}"/>
            </a:ext>
          </a:extLst>
        </xdr:cNvPr>
        <xdr:cNvCxnSpPr/>
      </xdr:nvCxnSpPr>
      <xdr:spPr>
        <a:xfrm>
          <a:off x="13703300" y="1028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559" name="楕円 558">
          <a:extLst>
            <a:ext uri="{FF2B5EF4-FFF2-40B4-BE49-F238E27FC236}">
              <a16:creationId xmlns:a16="http://schemas.microsoft.com/office/drawing/2014/main" id="{E3FA6575-773C-4ED4-B3DD-75C29FA7D009}"/>
            </a:ext>
          </a:extLst>
        </xdr:cNvPr>
        <xdr:cNvSpPr/>
      </xdr:nvSpPr>
      <xdr:spPr>
        <a:xfrm>
          <a:off x="1276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75112</xdr:rowOff>
    </xdr:to>
    <xdr:cxnSp macro="">
      <xdr:nvCxnSpPr>
        <xdr:cNvPr id="560" name="直線コネクタ 559">
          <a:extLst>
            <a:ext uri="{FF2B5EF4-FFF2-40B4-BE49-F238E27FC236}">
              <a16:creationId xmlns:a16="http://schemas.microsoft.com/office/drawing/2014/main" id="{6F434782-7F86-4035-92E9-5835100FF689}"/>
            </a:ext>
          </a:extLst>
        </xdr:cNvPr>
        <xdr:cNvCxnSpPr/>
      </xdr:nvCxnSpPr>
      <xdr:spPr>
        <a:xfrm flipV="1">
          <a:off x="12814300" y="102837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27DEE58E-C886-4E91-B523-DB07ED62AA91}"/>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CA2E7BC8-9F4C-485D-B925-406CA49E25A7}"/>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1AC07D5D-9513-461D-84C2-13538FC420A4}"/>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156F0A21-8167-4AD6-AB32-EA985B1ED4BA}"/>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39568</xdr:rowOff>
    </xdr:from>
    <xdr:ext cx="405111" cy="259045"/>
    <xdr:sp macro="" textlink="">
      <xdr:nvSpPr>
        <xdr:cNvPr id="565" name="n_1mainValue【学校施設】&#10;有形固定資産減価償却率">
          <a:extLst>
            <a:ext uri="{FF2B5EF4-FFF2-40B4-BE49-F238E27FC236}">
              <a16:creationId xmlns:a16="http://schemas.microsoft.com/office/drawing/2014/main" id="{D646FD22-D39D-4C5B-986E-10F5DF8B44E6}"/>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66" name="n_2mainValue【学校施設】&#10;有形固定資産減価償却率">
          <a:extLst>
            <a:ext uri="{FF2B5EF4-FFF2-40B4-BE49-F238E27FC236}">
              <a16:creationId xmlns:a16="http://schemas.microsoft.com/office/drawing/2014/main" id="{84E498D8-02FC-4590-90A0-282A944D3AC0}"/>
            </a:ext>
          </a:extLst>
        </xdr:cNvPr>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64061</xdr:rowOff>
    </xdr:from>
    <xdr:ext cx="405111" cy="259045"/>
    <xdr:sp macro="" textlink="">
      <xdr:nvSpPr>
        <xdr:cNvPr id="567" name="n_3mainValue【学校施設】&#10;有形固定資産減価償却率">
          <a:extLst>
            <a:ext uri="{FF2B5EF4-FFF2-40B4-BE49-F238E27FC236}">
              <a16:creationId xmlns:a16="http://schemas.microsoft.com/office/drawing/2014/main" id="{4EB21FCB-7536-49B8-8550-235E45CA4C12}"/>
            </a:ext>
          </a:extLst>
        </xdr:cNvPr>
        <xdr:cNvSpPr txBox="1"/>
      </xdr:nvSpPr>
      <xdr:spPr>
        <a:xfrm>
          <a:off x="13500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8" name="n_4mainValue【学校施設】&#10;有形固定資産減価償却率">
          <a:extLst>
            <a:ext uri="{FF2B5EF4-FFF2-40B4-BE49-F238E27FC236}">
              <a16:creationId xmlns:a16="http://schemas.microsoft.com/office/drawing/2014/main" id="{2DACEF99-D48D-4595-8518-F55E89069151}"/>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5873AE6-C24F-4E95-A246-DC105C1BAF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B1CE300-6BA6-428C-8EAA-683406E62B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88A47A8-3FB3-4846-AFC4-FFFE957DF2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7FBDEB0-C84D-4499-A2BC-2F08EBEABB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CA85AC6-FD97-4014-8AAF-92A0EFEB30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3DA9E19-3430-49D1-9A4B-772121F905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1A7BF30-8BFD-47BB-8EC4-528AD9B0C1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6847A80-9ABC-4717-9E45-82AB18AEE4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8E6BE84-021D-4FA2-80C2-A3B5B7C774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80DDFD4-F06C-4895-A207-E5FF3E6B4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F3A75DEF-D24C-4071-B990-13415E9DFB4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B7E1A94B-D3CF-498A-B44A-85CE537379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C3698206-4B88-46F5-A779-7264D737872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5C297126-1B80-428D-9C66-1B0E67F5323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BD7A7BCC-FF67-4C71-ACEE-83260232C64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A808BA04-74EF-4F2E-86BD-8F0E80A6E16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954383A4-BD4B-4EDD-8DB8-58A96E0221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9BA95449-75E1-42D9-9572-649E365C6283}"/>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6CB1E8A1-E256-4C75-8C0F-06B61AC57DC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7B8175C9-9D50-498D-9BB2-1FEFCA37909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C8E9C810-9AAB-4665-8E69-1C794A005B1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CE09FBDC-3486-4CB5-A414-9DFEDF3899E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B324486-7323-4A60-9128-D26D204C06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345BE462-2AC4-4ED1-9173-483E7DA933F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6360C273-E157-4F87-B0EA-FC95BB6567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CEB90B33-12F7-4692-A08A-E8C5CE64459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95D13407-5F1A-47F9-BA6B-C2820765E16C}"/>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C1EEE7A2-69F8-4201-A7B6-4F4FA8E10622}"/>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297A36B0-BC0B-4DEF-A543-74696FEF4102}"/>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9F5D7D3E-EEFD-41D9-AB07-46789E8BD6E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6B09BCC6-C9A9-458C-8426-55A6B0E51E78}"/>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ABC25B85-5009-4A75-96D0-D34BBA39B71D}"/>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9DD90C82-3303-4842-B20D-8328CB97C032}"/>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2161DF3C-5C4C-4B00-88D1-EB638D5A95C3}"/>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4C76CB43-C948-4983-B38E-B20E7AAC7ADA}"/>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9E214B56-CDE4-4749-8B12-7AC86C4E476E}"/>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4499D6D-CD0F-4476-B7B1-769AF0B6D3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21ADEE5-C522-435A-85E7-3411399D7A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7E7D346-8D4D-4734-95B1-DB47E39667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651E85E-A446-4E84-B993-CE34E2F854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00A3757-8581-4B7E-AA3F-E7F13778BB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169995</xdr:rowOff>
    </xdr:from>
    <xdr:to>
      <xdr:col>116</xdr:col>
      <xdr:colOff>114300</xdr:colOff>
      <xdr:row>63</xdr:row>
      <xdr:rowOff>100145</xdr:rowOff>
    </xdr:to>
    <xdr:sp macro="" textlink="">
      <xdr:nvSpPr>
        <xdr:cNvPr id="610" name="楕円 609">
          <a:extLst>
            <a:ext uri="{FF2B5EF4-FFF2-40B4-BE49-F238E27FC236}">
              <a16:creationId xmlns:a16="http://schemas.microsoft.com/office/drawing/2014/main" id="{68A3D99C-4948-462E-B40C-56A3A5A82627}"/>
            </a:ext>
          </a:extLst>
        </xdr:cNvPr>
        <xdr:cNvSpPr/>
      </xdr:nvSpPr>
      <xdr:spPr>
        <a:xfrm>
          <a:off x="22110700" y="107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21422</xdr:rowOff>
    </xdr:from>
    <xdr:ext cx="469744" cy="259045"/>
    <xdr:sp macro="" textlink="">
      <xdr:nvSpPr>
        <xdr:cNvPr id="611" name="【学校施設】&#10;一人当たり面積該当値テキスト">
          <a:extLst>
            <a:ext uri="{FF2B5EF4-FFF2-40B4-BE49-F238E27FC236}">
              <a16:creationId xmlns:a16="http://schemas.microsoft.com/office/drawing/2014/main" id="{033059BB-2C35-4643-AA56-65359F086601}"/>
            </a:ext>
          </a:extLst>
        </xdr:cNvPr>
        <xdr:cNvSpPr txBox="1"/>
      </xdr:nvSpPr>
      <xdr:spPr>
        <a:xfrm>
          <a:off x="22199600" y="106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6676</xdr:rowOff>
    </xdr:from>
    <xdr:to>
      <xdr:col>112</xdr:col>
      <xdr:colOff>38100</xdr:colOff>
      <xdr:row>63</xdr:row>
      <xdr:rowOff>108276</xdr:rowOff>
    </xdr:to>
    <xdr:sp macro="" textlink="">
      <xdr:nvSpPr>
        <xdr:cNvPr id="612" name="楕円 611">
          <a:extLst>
            <a:ext uri="{FF2B5EF4-FFF2-40B4-BE49-F238E27FC236}">
              <a16:creationId xmlns:a16="http://schemas.microsoft.com/office/drawing/2014/main" id="{9833C487-C794-4090-AEFB-2EA2876C17C6}"/>
            </a:ext>
          </a:extLst>
        </xdr:cNvPr>
        <xdr:cNvSpPr/>
      </xdr:nvSpPr>
      <xdr:spPr>
        <a:xfrm>
          <a:off x="21272500" y="108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49345</xdr:rowOff>
    </xdr:from>
    <xdr:to>
      <xdr:col>116</xdr:col>
      <xdr:colOff>63500</xdr:colOff>
      <xdr:row>63</xdr:row>
      <xdr:rowOff>57476</xdr:rowOff>
    </xdr:to>
    <xdr:cxnSp macro="">
      <xdr:nvCxnSpPr>
        <xdr:cNvPr id="613" name="直線コネクタ 612">
          <a:extLst>
            <a:ext uri="{FF2B5EF4-FFF2-40B4-BE49-F238E27FC236}">
              <a16:creationId xmlns:a16="http://schemas.microsoft.com/office/drawing/2014/main" id="{128A3A62-925B-43E2-BAB4-2F7B8B15710F}"/>
            </a:ext>
          </a:extLst>
        </xdr:cNvPr>
        <xdr:cNvCxnSpPr/>
      </xdr:nvCxnSpPr>
      <xdr:spPr>
        <a:xfrm flipV="1">
          <a:off x="21323300" y="10850695"/>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53115</xdr:rowOff>
    </xdr:from>
    <xdr:to>
      <xdr:col>107</xdr:col>
      <xdr:colOff>101600</xdr:colOff>
      <xdr:row>63</xdr:row>
      <xdr:rowOff>154715</xdr:rowOff>
    </xdr:to>
    <xdr:sp macro="" textlink="">
      <xdr:nvSpPr>
        <xdr:cNvPr id="614" name="楕円 613">
          <a:extLst>
            <a:ext uri="{FF2B5EF4-FFF2-40B4-BE49-F238E27FC236}">
              <a16:creationId xmlns:a16="http://schemas.microsoft.com/office/drawing/2014/main" id="{BF9052FD-E100-4AD5-B2FA-A585194AB004}"/>
            </a:ext>
          </a:extLst>
        </xdr:cNvPr>
        <xdr:cNvSpPr/>
      </xdr:nvSpPr>
      <xdr:spPr>
        <a:xfrm>
          <a:off x="20383500" y="1085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57476</xdr:rowOff>
    </xdr:from>
    <xdr:to>
      <xdr:col>111</xdr:col>
      <xdr:colOff>177800</xdr:colOff>
      <xdr:row>63</xdr:row>
      <xdr:rowOff>103915</xdr:rowOff>
    </xdr:to>
    <xdr:cxnSp macro="">
      <xdr:nvCxnSpPr>
        <xdr:cNvPr id="615" name="直線コネクタ 614">
          <a:extLst>
            <a:ext uri="{FF2B5EF4-FFF2-40B4-BE49-F238E27FC236}">
              <a16:creationId xmlns:a16="http://schemas.microsoft.com/office/drawing/2014/main" id="{36E3014A-F096-45FB-9A35-4BDCD9E1AED2}"/>
            </a:ext>
          </a:extLst>
        </xdr:cNvPr>
        <xdr:cNvCxnSpPr/>
      </xdr:nvCxnSpPr>
      <xdr:spPr>
        <a:xfrm flipV="1">
          <a:off x="20434300" y="10858826"/>
          <a:ext cx="8890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4390</xdr:rowOff>
    </xdr:from>
    <xdr:to>
      <xdr:col>102</xdr:col>
      <xdr:colOff>165100</xdr:colOff>
      <xdr:row>63</xdr:row>
      <xdr:rowOff>105990</xdr:rowOff>
    </xdr:to>
    <xdr:sp macro="" textlink="">
      <xdr:nvSpPr>
        <xdr:cNvPr id="616" name="楕円 615">
          <a:extLst>
            <a:ext uri="{FF2B5EF4-FFF2-40B4-BE49-F238E27FC236}">
              <a16:creationId xmlns:a16="http://schemas.microsoft.com/office/drawing/2014/main" id="{478DE8BF-4155-403F-B339-39C768F3A593}"/>
            </a:ext>
          </a:extLst>
        </xdr:cNvPr>
        <xdr:cNvSpPr/>
      </xdr:nvSpPr>
      <xdr:spPr>
        <a:xfrm>
          <a:off x="19494500" y="108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55190</xdr:rowOff>
    </xdr:from>
    <xdr:to>
      <xdr:col>107</xdr:col>
      <xdr:colOff>50800</xdr:colOff>
      <xdr:row>63</xdr:row>
      <xdr:rowOff>103915</xdr:rowOff>
    </xdr:to>
    <xdr:cxnSp macro="">
      <xdr:nvCxnSpPr>
        <xdr:cNvPr id="617" name="直線コネクタ 616">
          <a:extLst>
            <a:ext uri="{FF2B5EF4-FFF2-40B4-BE49-F238E27FC236}">
              <a16:creationId xmlns:a16="http://schemas.microsoft.com/office/drawing/2014/main" id="{BD0D5800-EBA7-4F54-8C5A-078942E77A16}"/>
            </a:ext>
          </a:extLst>
        </xdr:cNvPr>
        <xdr:cNvCxnSpPr/>
      </xdr:nvCxnSpPr>
      <xdr:spPr>
        <a:xfrm>
          <a:off x="19545300" y="10856540"/>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150401</xdr:rowOff>
    </xdr:from>
    <xdr:to>
      <xdr:col>98</xdr:col>
      <xdr:colOff>38100</xdr:colOff>
      <xdr:row>63</xdr:row>
      <xdr:rowOff>80551</xdr:rowOff>
    </xdr:to>
    <xdr:sp macro="" textlink="">
      <xdr:nvSpPr>
        <xdr:cNvPr id="618" name="楕円 617">
          <a:extLst>
            <a:ext uri="{FF2B5EF4-FFF2-40B4-BE49-F238E27FC236}">
              <a16:creationId xmlns:a16="http://schemas.microsoft.com/office/drawing/2014/main" id="{A2861A74-4B24-49F6-ADBA-E123CFBDB171}"/>
            </a:ext>
          </a:extLst>
        </xdr:cNvPr>
        <xdr:cNvSpPr/>
      </xdr:nvSpPr>
      <xdr:spPr>
        <a:xfrm>
          <a:off x="18605500" y="107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29751</xdr:rowOff>
    </xdr:from>
    <xdr:to>
      <xdr:col>102</xdr:col>
      <xdr:colOff>114300</xdr:colOff>
      <xdr:row>63</xdr:row>
      <xdr:rowOff>55190</xdr:rowOff>
    </xdr:to>
    <xdr:cxnSp macro="">
      <xdr:nvCxnSpPr>
        <xdr:cNvPr id="619" name="直線コネクタ 618">
          <a:extLst>
            <a:ext uri="{FF2B5EF4-FFF2-40B4-BE49-F238E27FC236}">
              <a16:creationId xmlns:a16="http://schemas.microsoft.com/office/drawing/2014/main" id="{E2B66A06-6B05-496B-A40D-DDD0C316446A}"/>
            </a:ext>
          </a:extLst>
        </xdr:cNvPr>
        <xdr:cNvCxnSpPr/>
      </xdr:nvCxnSpPr>
      <xdr:spPr>
        <a:xfrm>
          <a:off x="18656300" y="10831101"/>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1B219C46-8B3D-45F5-AF06-B678ADAD9DB6}"/>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B2331D4B-54A5-4FD5-800D-FA4192B68ED7}"/>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718E260E-5EC6-4A3F-9ACC-F2A6458B04B5}"/>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BA3300B8-BB50-47A7-B5BD-8AA6A91AACEB}"/>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124803</xdr:rowOff>
    </xdr:from>
    <xdr:ext cx="469744" cy="259045"/>
    <xdr:sp macro="" textlink="">
      <xdr:nvSpPr>
        <xdr:cNvPr id="624" name="n_1mainValue【学校施設】&#10;一人当たり面積">
          <a:extLst>
            <a:ext uri="{FF2B5EF4-FFF2-40B4-BE49-F238E27FC236}">
              <a16:creationId xmlns:a16="http://schemas.microsoft.com/office/drawing/2014/main" id="{4103E654-CDB7-4009-85A0-21E2DBA117E2}"/>
            </a:ext>
          </a:extLst>
        </xdr:cNvPr>
        <xdr:cNvSpPr txBox="1"/>
      </xdr:nvSpPr>
      <xdr:spPr>
        <a:xfrm>
          <a:off x="21075727" y="105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171242</xdr:rowOff>
    </xdr:from>
    <xdr:ext cx="469744" cy="259045"/>
    <xdr:sp macro="" textlink="">
      <xdr:nvSpPr>
        <xdr:cNvPr id="625" name="n_2mainValue【学校施設】&#10;一人当たり面積">
          <a:extLst>
            <a:ext uri="{FF2B5EF4-FFF2-40B4-BE49-F238E27FC236}">
              <a16:creationId xmlns:a16="http://schemas.microsoft.com/office/drawing/2014/main" id="{02EBF219-C04C-46DF-92F1-90B605F9B048}"/>
            </a:ext>
          </a:extLst>
        </xdr:cNvPr>
        <xdr:cNvSpPr txBox="1"/>
      </xdr:nvSpPr>
      <xdr:spPr>
        <a:xfrm>
          <a:off x="20199427" y="1062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122517</xdr:rowOff>
    </xdr:from>
    <xdr:ext cx="469744" cy="259045"/>
    <xdr:sp macro="" textlink="">
      <xdr:nvSpPr>
        <xdr:cNvPr id="626" name="n_3mainValue【学校施設】&#10;一人当たり面積">
          <a:extLst>
            <a:ext uri="{FF2B5EF4-FFF2-40B4-BE49-F238E27FC236}">
              <a16:creationId xmlns:a16="http://schemas.microsoft.com/office/drawing/2014/main" id="{9972E2A1-A42E-4A9F-83EC-F417ADCF19ED}"/>
            </a:ext>
          </a:extLst>
        </xdr:cNvPr>
        <xdr:cNvSpPr txBox="1"/>
      </xdr:nvSpPr>
      <xdr:spPr>
        <a:xfrm>
          <a:off x="19310427" y="105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97078</xdr:rowOff>
    </xdr:from>
    <xdr:ext cx="469744" cy="259045"/>
    <xdr:sp macro="" textlink="">
      <xdr:nvSpPr>
        <xdr:cNvPr id="627" name="n_4mainValue【学校施設】&#10;一人当たり面積">
          <a:extLst>
            <a:ext uri="{FF2B5EF4-FFF2-40B4-BE49-F238E27FC236}">
              <a16:creationId xmlns:a16="http://schemas.microsoft.com/office/drawing/2014/main" id="{EE51A159-1D6B-4760-B601-0E37E88A55FB}"/>
            </a:ext>
          </a:extLst>
        </xdr:cNvPr>
        <xdr:cNvSpPr txBox="1"/>
      </xdr:nvSpPr>
      <xdr:spPr>
        <a:xfrm>
          <a:off x="18421427" y="105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2191C0F-50AA-481B-9EF5-F91837C42A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6A66F42-A7F3-413C-9A9D-1559D2A8E1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08F1F59-76BE-4467-AEF5-05A6B78C21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8E81863-5556-453C-A434-3B51D88C4B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4D98A6B-A9E3-44F2-818D-212C5CFDB9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5C8E390-83D0-4A93-A845-59DF5C7825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23693ADA-E150-45A0-AA85-749F2152AC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BC15902B-5B48-4DF0-9DDC-3EE275E987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51C3BD93-E6BB-4F02-B5F4-A2786CA220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482FB5DC-9F3A-4826-B019-6A20245A0D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79D753BE-1C30-4606-BACD-223C0EE0C9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4E93146E-43CA-4553-B85A-5C66D3BBD1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CBDA721C-1B0C-4A9C-A765-9D85A49C6E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4A7E4EEA-511B-4FD8-95A4-237DE1020A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D3CFBB92-D451-4060-8E43-B18F9C9F46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1138CB6-4682-42B6-A040-00B26C567F4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EF78DCD6-3A10-4B0A-87C9-190209B03D3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C39FCCDD-85CF-4AA2-A1B2-70D4076D68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2BD605C-67E3-4062-B87A-4B9A04ADFE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3603310-3916-40A7-BA97-EB94CB2ED1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A8132880-AB5C-47A8-A05E-A84D2D4F4F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6AFDDF3A-7C8E-431B-A3A0-11DDF974F4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E127CAD-2459-4271-ADCC-79B9EB00DF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610B516C-6D66-4079-8C0C-118FCA77DE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1A8EB723-C62C-483B-8FE9-B59340226D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DB2ECFD9-87D3-43E7-AE30-6ADDA59AA0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295BF563-A1DE-4549-8B54-153ECE450E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46293262-E386-4654-ADB2-8E9FEAE51AB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9E7F95C-8558-4A3F-A941-A51EEAFCFF4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82684412-C180-49F6-B9F5-1F944ABA67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D17BCF55-3FCA-4A68-A87F-FFE364B7E8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8BC9E758-5C85-4CB5-B326-32F538FD43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C7D02F7-EBB1-43FE-A1D0-232E6C5D1D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F8A5B84-57A9-4399-8014-55CD37E278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E5ACADC-A4C8-46DE-9DE2-5148C2D56B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C8BE47AA-166E-469B-861C-C26D813838F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F3979C47-23D2-43B3-B1C8-8246335E6E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B0682481-CF4B-4A71-BCC1-5A5E25D67B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43A96571-3123-4B2F-97E2-88075D315B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246A903B-8B6A-4FD6-A36B-B5F5A23FE1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45E352AA-E85D-49E7-A03B-D0CC73F2F8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F7F556DD-F0B7-43AE-B5AF-B17E60599AD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C95A1378-E1AB-40F1-A027-41F4460F6A0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7E398D20-8BB9-4AFB-8CA6-79A2992E267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899EC14B-B16A-42F7-836E-4D4CFB6A1921}"/>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41429239-1831-40CF-92AA-E796AD9930F2}"/>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A4DB1E27-629A-40E6-A91F-5B79136748ED}"/>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ECA6C7B-893A-4E8C-AFA7-1F5EEBEC8D5E}"/>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C3001157-FCD0-4E8F-9E6D-E517A6D29203}"/>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8602E534-8173-48E8-810D-038A2162101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34ECC043-B14A-47F8-8BDC-8A13209A9D0B}"/>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EAB065E0-3ED2-48DD-A87E-937349775486}"/>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AA9D128-D52C-4E94-8FE8-1E0212620A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27579C9-BF1A-4BB3-B18F-A2DDCA47EC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4601C7A-3A84-40FA-BDC0-1864C7380D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4DB4A68-B294-41A6-8553-7B5531E870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03BB463-2B2C-4584-A3CF-82FFCF6D81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685" name="楕円 684">
          <a:extLst>
            <a:ext uri="{FF2B5EF4-FFF2-40B4-BE49-F238E27FC236}">
              <a16:creationId xmlns:a16="http://schemas.microsoft.com/office/drawing/2014/main" id="{C1FD33D9-B803-4CFA-ABFB-1BE3CDFB56B7}"/>
            </a:ext>
          </a:extLst>
        </xdr:cNvPr>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125021</xdr:rowOff>
    </xdr:from>
    <xdr:ext cx="405111" cy="259045"/>
    <xdr:sp macro="" textlink="">
      <xdr:nvSpPr>
        <xdr:cNvPr id="686" name="【公民館】&#10;有形固定資産減価償却率該当値テキスト">
          <a:extLst>
            <a:ext uri="{FF2B5EF4-FFF2-40B4-BE49-F238E27FC236}">
              <a16:creationId xmlns:a16="http://schemas.microsoft.com/office/drawing/2014/main" id="{E552B4FC-0ABE-4964-9B29-3E8EFE50F1A2}"/>
            </a:ext>
          </a:extLst>
        </xdr:cNvPr>
        <xdr:cNvSpPr txBox="1"/>
      </xdr:nvSpPr>
      <xdr:spPr>
        <a:xfrm>
          <a:off x="16357600" y="1795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687" name="楕円 686">
          <a:extLst>
            <a:ext uri="{FF2B5EF4-FFF2-40B4-BE49-F238E27FC236}">
              <a16:creationId xmlns:a16="http://schemas.microsoft.com/office/drawing/2014/main" id="{3B63E40C-D984-4EB3-A7FC-075C0386BEFE}"/>
            </a:ext>
          </a:extLst>
        </xdr:cNvPr>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105</xdr:row>
      <xdr:rowOff>152944</xdr:rowOff>
    </xdr:to>
    <xdr:cxnSp macro="">
      <xdr:nvCxnSpPr>
        <xdr:cNvPr id="688" name="直線コネクタ 687">
          <a:extLst>
            <a:ext uri="{FF2B5EF4-FFF2-40B4-BE49-F238E27FC236}">
              <a16:creationId xmlns:a16="http://schemas.microsoft.com/office/drawing/2014/main" id="{1B62C8D0-30EA-4055-B611-A8CBCB9B84E8}"/>
            </a:ext>
          </a:extLst>
        </xdr:cNvPr>
        <xdr:cNvCxnSpPr/>
      </xdr:nvCxnSpPr>
      <xdr:spPr>
        <a:xfrm>
          <a:off x="15481300" y="181160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689" name="楕円 688">
          <a:extLst>
            <a:ext uri="{FF2B5EF4-FFF2-40B4-BE49-F238E27FC236}">
              <a16:creationId xmlns:a16="http://schemas.microsoft.com/office/drawing/2014/main" id="{020226E1-1F4E-49AD-8056-E12FACCCE2BE}"/>
            </a:ext>
          </a:extLst>
        </xdr:cNvPr>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113756</xdr:rowOff>
    </xdr:to>
    <xdr:cxnSp macro="">
      <xdr:nvCxnSpPr>
        <xdr:cNvPr id="690" name="直線コネクタ 689">
          <a:extLst>
            <a:ext uri="{FF2B5EF4-FFF2-40B4-BE49-F238E27FC236}">
              <a16:creationId xmlns:a16="http://schemas.microsoft.com/office/drawing/2014/main" id="{A66EDAAC-F339-4C7D-85FF-013D0D0A8776}"/>
            </a:ext>
          </a:extLst>
        </xdr:cNvPr>
        <xdr:cNvCxnSpPr/>
      </xdr:nvCxnSpPr>
      <xdr:spPr>
        <a:xfrm>
          <a:off x="14592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4173</xdr:rowOff>
    </xdr:from>
    <xdr:to>
      <xdr:col>72</xdr:col>
      <xdr:colOff>38100</xdr:colOff>
      <xdr:row>105</xdr:row>
      <xdr:rowOff>105773</xdr:rowOff>
    </xdr:to>
    <xdr:sp macro="" textlink="">
      <xdr:nvSpPr>
        <xdr:cNvPr id="691" name="楕円 690">
          <a:extLst>
            <a:ext uri="{FF2B5EF4-FFF2-40B4-BE49-F238E27FC236}">
              <a16:creationId xmlns:a16="http://schemas.microsoft.com/office/drawing/2014/main" id="{EBCE2416-3AB9-421A-87F6-23D24CFBF384}"/>
            </a:ext>
          </a:extLst>
        </xdr:cNvPr>
        <xdr:cNvSpPr/>
      </xdr:nvSpPr>
      <xdr:spPr>
        <a:xfrm>
          <a:off x="1365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79466</xdr:rowOff>
    </xdr:to>
    <xdr:cxnSp macro="">
      <xdr:nvCxnSpPr>
        <xdr:cNvPr id="692" name="直線コネクタ 691">
          <a:extLst>
            <a:ext uri="{FF2B5EF4-FFF2-40B4-BE49-F238E27FC236}">
              <a16:creationId xmlns:a16="http://schemas.microsoft.com/office/drawing/2014/main" id="{6F0610CC-F875-4E8F-9AD8-1FA9E548D6F3}"/>
            </a:ext>
          </a:extLst>
        </xdr:cNvPr>
        <xdr:cNvCxnSpPr/>
      </xdr:nvCxnSpPr>
      <xdr:spPr>
        <a:xfrm>
          <a:off x="13703300" y="180572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100512</xdr:rowOff>
    </xdr:from>
    <xdr:to>
      <xdr:col>67</xdr:col>
      <xdr:colOff>101600</xdr:colOff>
      <xdr:row>106</xdr:row>
      <xdr:rowOff>30662</xdr:rowOff>
    </xdr:to>
    <xdr:sp macro="" textlink="">
      <xdr:nvSpPr>
        <xdr:cNvPr id="693" name="楕円 692">
          <a:extLst>
            <a:ext uri="{FF2B5EF4-FFF2-40B4-BE49-F238E27FC236}">
              <a16:creationId xmlns:a16="http://schemas.microsoft.com/office/drawing/2014/main" id="{CBC10031-E58A-425F-A400-B7A9D8BE47D5}"/>
            </a:ext>
          </a:extLst>
        </xdr:cNvPr>
        <xdr:cNvSpPr/>
      </xdr:nvSpPr>
      <xdr:spPr>
        <a:xfrm>
          <a:off x="12763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151312</xdr:rowOff>
    </xdr:to>
    <xdr:cxnSp macro="">
      <xdr:nvCxnSpPr>
        <xdr:cNvPr id="694" name="直線コネクタ 693">
          <a:extLst>
            <a:ext uri="{FF2B5EF4-FFF2-40B4-BE49-F238E27FC236}">
              <a16:creationId xmlns:a16="http://schemas.microsoft.com/office/drawing/2014/main" id="{737D0E18-8802-458F-A519-4AD0D5941130}"/>
            </a:ext>
          </a:extLst>
        </xdr:cNvPr>
        <xdr:cNvCxnSpPr/>
      </xdr:nvCxnSpPr>
      <xdr:spPr>
        <a:xfrm flipV="1">
          <a:off x="12814300" y="18057223"/>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B60A9F97-6EC3-4EBD-B69D-E724F7DCD5FE}"/>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5B692CBC-5DB5-48CF-9003-44F91696BFBA}"/>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a:extLst>
            <a:ext uri="{FF2B5EF4-FFF2-40B4-BE49-F238E27FC236}">
              <a16:creationId xmlns:a16="http://schemas.microsoft.com/office/drawing/2014/main" id="{F2F637E9-23BE-4178-BA76-E502FD90E522}"/>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E608AFFC-639D-4BC8-9225-E0A23DAFBE77}"/>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699" name="n_1mainValue【公民館】&#10;有形固定資産減価償却率">
          <a:extLst>
            <a:ext uri="{FF2B5EF4-FFF2-40B4-BE49-F238E27FC236}">
              <a16:creationId xmlns:a16="http://schemas.microsoft.com/office/drawing/2014/main" id="{78363AED-AEB3-4731-B2CE-05582D19CCCD}"/>
            </a:ext>
          </a:extLst>
        </xdr:cNvPr>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146793</xdr:rowOff>
    </xdr:from>
    <xdr:ext cx="405111" cy="259045"/>
    <xdr:sp macro="" textlink="">
      <xdr:nvSpPr>
        <xdr:cNvPr id="700" name="n_2mainValue【公民館】&#10;有形固定資産減価償却率">
          <a:extLst>
            <a:ext uri="{FF2B5EF4-FFF2-40B4-BE49-F238E27FC236}">
              <a16:creationId xmlns:a16="http://schemas.microsoft.com/office/drawing/2014/main" id="{67A7E50D-32A4-4989-9C93-62BD299665D1}"/>
            </a:ext>
          </a:extLst>
        </xdr:cNvPr>
        <xdr:cNvSpPr txBox="1"/>
      </xdr:nvSpPr>
      <xdr:spPr>
        <a:xfrm>
          <a:off x="14389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122300</xdr:rowOff>
    </xdr:from>
    <xdr:ext cx="405111" cy="259045"/>
    <xdr:sp macro="" textlink="">
      <xdr:nvSpPr>
        <xdr:cNvPr id="701" name="n_3mainValue【公民館】&#10;有形固定資産減価償却率">
          <a:extLst>
            <a:ext uri="{FF2B5EF4-FFF2-40B4-BE49-F238E27FC236}">
              <a16:creationId xmlns:a16="http://schemas.microsoft.com/office/drawing/2014/main" id="{CCA353E3-7E15-43A7-91F1-B0D1C9859525}"/>
            </a:ext>
          </a:extLst>
        </xdr:cNvPr>
        <xdr:cNvSpPr txBox="1"/>
      </xdr:nvSpPr>
      <xdr:spPr>
        <a:xfrm>
          <a:off x="13500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21789</xdr:rowOff>
    </xdr:from>
    <xdr:ext cx="405111" cy="259045"/>
    <xdr:sp macro="" textlink="">
      <xdr:nvSpPr>
        <xdr:cNvPr id="702" name="n_4mainValue【公民館】&#10;有形固定資産減価償却率">
          <a:extLst>
            <a:ext uri="{FF2B5EF4-FFF2-40B4-BE49-F238E27FC236}">
              <a16:creationId xmlns:a16="http://schemas.microsoft.com/office/drawing/2014/main" id="{166E277F-33BF-4D09-A684-543A3240F845}"/>
            </a:ext>
          </a:extLst>
        </xdr:cNvPr>
        <xdr:cNvSpPr txBox="1"/>
      </xdr:nvSpPr>
      <xdr:spPr>
        <a:xfrm>
          <a:off x="12611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997D0A4D-9CA3-4505-9B05-8A4669ADE6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AE1EF72C-184C-4476-A0D8-AF653EACEA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F5DE32CD-B0EB-466E-8BCD-BF6C275E98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5518AA79-49D0-42EC-A104-DC1D71962F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35AD25CC-5D40-4F07-A94E-62BB948942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12746CE0-874A-4620-97F7-57001D14AD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7509C771-B904-4F05-B741-FE1BEC14E9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BD2586E9-C946-4AFA-A88C-23742AFC23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640FAD05-CDA0-4C80-A337-8DEB5AE481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B0F7E63B-7D3C-4297-9C0E-C73F0D91FF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20A75B86-63FB-42F4-87B1-30DD37F7250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B45E1DCF-3F24-4014-95E9-47E050E1FA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D041837A-25DB-450D-B5DB-3678B5DE12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93433BC5-0FBC-464D-B285-CFAD5514E0B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8893B72C-AB49-41A5-A3C8-71FE7A2830A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747C50EA-6A3C-4121-8AD8-06CA78A9DFB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4582270E-9F8F-4624-8C1B-0074DCA3FDE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55B24A44-B1A4-470D-AAF8-2CC747AB667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8216E9B5-542F-4A34-BDE2-D600F5B4CE5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C80A6E08-2B2B-4446-B225-22CD3AF61C1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E8766829-9B2A-4A49-86F1-135C3FEEFE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78E8A999-C479-4519-9225-6C42BC3C18C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5353792C-934B-466B-A49E-70FE486830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3FBF2FE4-CC77-46F2-BA5C-5ADD456B57AF}"/>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E9256AD2-2E94-41B8-87AC-A5FF99DE238E}"/>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C15395D8-C527-4ECC-8F76-14EF0263358D}"/>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E00396BD-FD7A-48E8-B8EF-6317C1CD592C}"/>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4F1E2B14-5835-4F90-95B2-461EF0A8E3B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31" name="【公民館】&#10;一人当たり面積平均値テキスト">
          <a:extLst>
            <a:ext uri="{FF2B5EF4-FFF2-40B4-BE49-F238E27FC236}">
              <a16:creationId xmlns:a16="http://schemas.microsoft.com/office/drawing/2014/main" id="{6B68B19D-A8A7-48EC-99F2-0183A80FF71F}"/>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2CC57B97-1D37-4DF2-B251-EF3DA55F177D}"/>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B21527E1-577A-41E4-8411-1F76303850D9}"/>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45C55205-6D69-4F3F-9F41-96A61D0782E6}"/>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D7F79EA9-B373-4E11-9767-FF4DC5C328F3}"/>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C117427B-96D2-4EA5-BBB0-BFAB69B7B377}"/>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681EB27-8652-48EB-98B1-A776D04419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C965E2F-08A4-404C-A287-262F7C1885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E842E94-8223-43A6-8E51-5792497459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5FEA215-3F63-433C-87D7-3F0E0784B2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5D00BF4-15AA-42B9-871B-C5D5B6BCC1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25019</xdr:rowOff>
    </xdr:from>
    <xdr:to>
      <xdr:col>116</xdr:col>
      <xdr:colOff>114300</xdr:colOff>
      <xdr:row>108</xdr:row>
      <xdr:rowOff>126619</xdr:rowOff>
    </xdr:to>
    <xdr:sp macro="" textlink="">
      <xdr:nvSpPr>
        <xdr:cNvPr id="742" name="楕円 741">
          <a:extLst>
            <a:ext uri="{FF2B5EF4-FFF2-40B4-BE49-F238E27FC236}">
              <a16:creationId xmlns:a16="http://schemas.microsoft.com/office/drawing/2014/main" id="{28A6D829-7F05-46FE-B243-10D4A6E7CFFF}"/>
            </a:ext>
          </a:extLst>
        </xdr:cNvPr>
        <xdr:cNvSpPr/>
      </xdr:nvSpPr>
      <xdr:spPr>
        <a:xfrm>
          <a:off x="22110700" y="185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155846</xdr:rowOff>
    </xdr:from>
    <xdr:ext cx="469744" cy="259045"/>
    <xdr:sp macro="" textlink="">
      <xdr:nvSpPr>
        <xdr:cNvPr id="743" name="【公民館】&#10;一人当たり面積該当値テキスト">
          <a:extLst>
            <a:ext uri="{FF2B5EF4-FFF2-40B4-BE49-F238E27FC236}">
              <a16:creationId xmlns:a16="http://schemas.microsoft.com/office/drawing/2014/main" id="{83BB0306-103C-4212-87BF-A54907439287}"/>
            </a:ext>
          </a:extLst>
        </xdr:cNvPr>
        <xdr:cNvSpPr txBox="1"/>
      </xdr:nvSpPr>
      <xdr:spPr>
        <a:xfrm>
          <a:off x="22199600"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27533</xdr:rowOff>
    </xdr:from>
    <xdr:to>
      <xdr:col>112</xdr:col>
      <xdr:colOff>38100</xdr:colOff>
      <xdr:row>108</xdr:row>
      <xdr:rowOff>129133</xdr:rowOff>
    </xdr:to>
    <xdr:sp macro="" textlink="">
      <xdr:nvSpPr>
        <xdr:cNvPr id="744" name="楕円 743">
          <a:extLst>
            <a:ext uri="{FF2B5EF4-FFF2-40B4-BE49-F238E27FC236}">
              <a16:creationId xmlns:a16="http://schemas.microsoft.com/office/drawing/2014/main" id="{A9952CB3-12CD-49C8-9A80-9DB9DA758DA4}"/>
            </a:ext>
          </a:extLst>
        </xdr:cNvPr>
        <xdr:cNvSpPr/>
      </xdr:nvSpPr>
      <xdr:spPr>
        <a:xfrm>
          <a:off x="21272500" y="185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75819</xdr:rowOff>
    </xdr:from>
    <xdr:to>
      <xdr:col>116</xdr:col>
      <xdr:colOff>63500</xdr:colOff>
      <xdr:row>108</xdr:row>
      <xdr:rowOff>78333</xdr:rowOff>
    </xdr:to>
    <xdr:cxnSp macro="">
      <xdr:nvCxnSpPr>
        <xdr:cNvPr id="745" name="直線コネクタ 744">
          <a:extLst>
            <a:ext uri="{FF2B5EF4-FFF2-40B4-BE49-F238E27FC236}">
              <a16:creationId xmlns:a16="http://schemas.microsoft.com/office/drawing/2014/main" id="{4BF2A708-7448-4E92-BAD6-56D0E4714440}"/>
            </a:ext>
          </a:extLst>
        </xdr:cNvPr>
        <xdr:cNvCxnSpPr/>
      </xdr:nvCxnSpPr>
      <xdr:spPr>
        <a:xfrm flipV="1">
          <a:off x="21323300" y="1859241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28905</xdr:rowOff>
    </xdr:from>
    <xdr:to>
      <xdr:col>107</xdr:col>
      <xdr:colOff>101600</xdr:colOff>
      <xdr:row>108</xdr:row>
      <xdr:rowOff>130505</xdr:rowOff>
    </xdr:to>
    <xdr:sp macro="" textlink="">
      <xdr:nvSpPr>
        <xdr:cNvPr id="746" name="楕円 745">
          <a:extLst>
            <a:ext uri="{FF2B5EF4-FFF2-40B4-BE49-F238E27FC236}">
              <a16:creationId xmlns:a16="http://schemas.microsoft.com/office/drawing/2014/main" id="{477FDF60-DCCF-4D28-9931-B7B2E8567359}"/>
            </a:ext>
          </a:extLst>
        </xdr:cNvPr>
        <xdr:cNvSpPr/>
      </xdr:nvSpPr>
      <xdr:spPr>
        <a:xfrm>
          <a:off x="20383500" y="18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78333</xdr:rowOff>
    </xdr:from>
    <xdr:to>
      <xdr:col>111</xdr:col>
      <xdr:colOff>177800</xdr:colOff>
      <xdr:row>108</xdr:row>
      <xdr:rowOff>79705</xdr:rowOff>
    </xdr:to>
    <xdr:cxnSp macro="">
      <xdr:nvCxnSpPr>
        <xdr:cNvPr id="747" name="直線コネクタ 746">
          <a:extLst>
            <a:ext uri="{FF2B5EF4-FFF2-40B4-BE49-F238E27FC236}">
              <a16:creationId xmlns:a16="http://schemas.microsoft.com/office/drawing/2014/main" id="{4FAB5563-9650-4073-A2DF-CE2F998665EE}"/>
            </a:ext>
          </a:extLst>
        </xdr:cNvPr>
        <xdr:cNvCxnSpPr/>
      </xdr:nvCxnSpPr>
      <xdr:spPr>
        <a:xfrm flipV="1">
          <a:off x="20434300" y="1859493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29744</xdr:rowOff>
    </xdr:from>
    <xdr:to>
      <xdr:col>102</xdr:col>
      <xdr:colOff>165100</xdr:colOff>
      <xdr:row>108</xdr:row>
      <xdr:rowOff>131344</xdr:rowOff>
    </xdr:to>
    <xdr:sp macro="" textlink="">
      <xdr:nvSpPr>
        <xdr:cNvPr id="748" name="楕円 747">
          <a:extLst>
            <a:ext uri="{FF2B5EF4-FFF2-40B4-BE49-F238E27FC236}">
              <a16:creationId xmlns:a16="http://schemas.microsoft.com/office/drawing/2014/main" id="{90C8C484-B143-4D4D-8B5D-95B11AF6DB7B}"/>
            </a:ext>
          </a:extLst>
        </xdr:cNvPr>
        <xdr:cNvSpPr/>
      </xdr:nvSpPr>
      <xdr:spPr>
        <a:xfrm>
          <a:off x="19494500" y="185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79705</xdr:rowOff>
    </xdr:from>
    <xdr:to>
      <xdr:col>107</xdr:col>
      <xdr:colOff>50800</xdr:colOff>
      <xdr:row>108</xdr:row>
      <xdr:rowOff>80544</xdr:rowOff>
    </xdr:to>
    <xdr:cxnSp macro="">
      <xdr:nvCxnSpPr>
        <xdr:cNvPr id="749" name="直線コネクタ 748">
          <a:extLst>
            <a:ext uri="{FF2B5EF4-FFF2-40B4-BE49-F238E27FC236}">
              <a16:creationId xmlns:a16="http://schemas.microsoft.com/office/drawing/2014/main" id="{1B000EC8-7AA1-47D7-81F1-2B5576684A73}"/>
            </a:ext>
          </a:extLst>
        </xdr:cNvPr>
        <xdr:cNvCxnSpPr/>
      </xdr:nvCxnSpPr>
      <xdr:spPr>
        <a:xfrm flipV="1">
          <a:off x="19545300" y="1859630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63424</xdr:rowOff>
    </xdr:from>
    <xdr:to>
      <xdr:col>98</xdr:col>
      <xdr:colOff>38100</xdr:colOff>
      <xdr:row>108</xdr:row>
      <xdr:rowOff>165024</xdr:rowOff>
    </xdr:to>
    <xdr:sp macro="" textlink="">
      <xdr:nvSpPr>
        <xdr:cNvPr id="750" name="楕円 749">
          <a:extLst>
            <a:ext uri="{FF2B5EF4-FFF2-40B4-BE49-F238E27FC236}">
              <a16:creationId xmlns:a16="http://schemas.microsoft.com/office/drawing/2014/main" id="{EA5D1D1B-CECE-4DB3-82C0-333B0C2D6BC4}"/>
            </a:ext>
          </a:extLst>
        </xdr:cNvPr>
        <xdr:cNvSpPr/>
      </xdr:nvSpPr>
      <xdr:spPr>
        <a:xfrm>
          <a:off x="18605500" y="185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80544</xdr:rowOff>
    </xdr:from>
    <xdr:to>
      <xdr:col>102</xdr:col>
      <xdr:colOff>114300</xdr:colOff>
      <xdr:row>108</xdr:row>
      <xdr:rowOff>114224</xdr:rowOff>
    </xdr:to>
    <xdr:cxnSp macro="">
      <xdr:nvCxnSpPr>
        <xdr:cNvPr id="751" name="直線コネクタ 750">
          <a:extLst>
            <a:ext uri="{FF2B5EF4-FFF2-40B4-BE49-F238E27FC236}">
              <a16:creationId xmlns:a16="http://schemas.microsoft.com/office/drawing/2014/main" id="{F27BBC6E-FDDE-410E-AE37-A934B9820FF1}"/>
            </a:ext>
          </a:extLst>
        </xdr:cNvPr>
        <xdr:cNvCxnSpPr/>
      </xdr:nvCxnSpPr>
      <xdr:spPr>
        <a:xfrm flipV="1">
          <a:off x="18656300" y="18597144"/>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B33528F6-E7A1-4CDE-A733-5643ADA8AAAD}"/>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BE9FA8BA-022F-4D57-92FC-F5D249F48DDD}"/>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09090076-4B02-403E-AFAA-F79451CD838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a:extLst>
            <a:ext uri="{FF2B5EF4-FFF2-40B4-BE49-F238E27FC236}">
              <a16:creationId xmlns:a16="http://schemas.microsoft.com/office/drawing/2014/main" id="{6B850A72-4272-4C79-8FFB-16A4205A5D8E}"/>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120260</xdr:rowOff>
    </xdr:from>
    <xdr:ext cx="469744" cy="259045"/>
    <xdr:sp macro="" textlink="">
      <xdr:nvSpPr>
        <xdr:cNvPr id="756" name="n_1mainValue【公民館】&#10;一人当たり面積">
          <a:extLst>
            <a:ext uri="{FF2B5EF4-FFF2-40B4-BE49-F238E27FC236}">
              <a16:creationId xmlns:a16="http://schemas.microsoft.com/office/drawing/2014/main" id="{9A7240C4-DA6F-46E8-9055-05BAE4168217}"/>
            </a:ext>
          </a:extLst>
        </xdr:cNvPr>
        <xdr:cNvSpPr txBox="1"/>
      </xdr:nvSpPr>
      <xdr:spPr>
        <a:xfrm>
          <a:off x="21075727" y="186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121632</xdr:rowOff>
    </xdr:from>
    <xdr:ext cx="469744" cy="259045"/>
    <xdr:sp macro="" textlink="">
      <xdr:nvSpPr>
        <xdr:cNvPr id="757" name="n_2mainValue【公民館】&#10;一人当たり面積">
          <a:extLst>
            <a:ext uri="{FF2B5EF4-FFF2-40B4-BE49-F238E27FC236}">
              <a16:creationId xmlns:a16="http://schemas.microsoft.com/office/drawing/2014/main" id="{11CFEBDC-E8B7-4641-8FB3-808812DF1684}"/>
            </a:ext>
          </a:extLst>
        </xdr:cNvPr>
        <xdr:cNvSpPr txBox="1"/>
      </xdr:nvSpPr>
      <xdr:spPr>
        <a:xfrm>
          <a:off x="20199427" y="18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147871</xdr:rowOff>
    </xdr:from>
    <xdr:ext cx="469744" cy="259045"/>
    <xdr:sp macro="" textlink="">
      <xdr:nvSpPr>
        <xdr:cNvPr id="758" name="n_3mainValue【公民館】&#10;一人当たり面積">
          <a:extLst>
            <a:ext uri="{FF2B5EF4-FFF2-40B4-BE49-F238E27FC236}">
              <a16:creationId xmlns:a16="http://schemas.microsoft.com/office/drawing/2014/main" id="{529158C4-9216-42DE-B371-C52CCD909D10}"/>
            </a:ext>
          </a:extLst>
        </xdr:cNvPr>
        <xdr:cNvSpPr txBox="1"/>
      </xdr:nvSpPr>
      <xdr:spPr>
        <a:xfrm>
          <a:off x="19310427" y="183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156151</xdr:rowOff>
    </xdr:from>
    <xdr:ext cx="469744" cy="259045"/>
    <xdr:sp macro="" textlink="">
      <xdr:nvSpPr>
        <xdr:cNvPr id="759" name="n_4mainValue【公民館】&#10;一人当たり面積">
          <a:extLst>
            <a:ext uri="{FF2B5EF4-FFF2-40B4-BE49-F238E27FC236}">
              <a16:creationId xmlns:a16="http://schemas.microsoft.com/office/drawing/2014/main" id="{10B1B064-CC08-457E-A1B3-07BA4AEE0C94}"/>
            </a:ext>
          </a:extLst>
        </xdr:cNvPr>
        <xdr:cNvSpPr txBox="1"/>
      </xdr:nvSpPr>
      <xdr:spPr>
        <a:xfrm>
          <a:off x="18421427" y="186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75C010B-322B-41EF-A942-A6A9029C3F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D1C89CFA-FE29-429F-9646-872C1ED7B9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E70FAA5B-579F-4DC5-A568-F4E2079173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道路の老朽化が進んでいることが伺える。道路については、簡易的な補修により維持しており、今後も減価償却率が高くなることが予想される。保育所については建替え事業が終了したことから、大幅に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D8485E-91B0-4603-B0E4-3575666643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FAC673-0653-4FEB-AD0F-48AF65AD59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965038-FDC2-4493-AE04-0D45E34F2B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39C4EF-04DF-451C-81B4-BCD6051B7A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39787A-CF17-4F65-9957-A31CC1655E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E4688F-1ABA-45CC-B43C-AB4FB78913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4BC256-9415-450C-8113-D11EDE6AC1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746F55-FB2D-4590-9CEE-C51C8C8E5C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220276-5EFE-4F70-BF08-875BEDF49E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50AA29-AC06-49F8-AF13-F5135C1C66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0BCBA4-A5B7-4F88-AD2C-F9F6721555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FA54AA-A33B-4E15-911F-D77F54E73B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BB2990-9AF2-4BC8-8D1C-76EA2EBB62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F7EAD0-8F8D-4B4A-94FE-79F1B80770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7858C7-DB5E-4E84-8F97-36A3E2924B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8B9CD6-602A-42E1-812E-E29CB2B4A3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82909A-A6C6-427E-A559-AF1D29BF08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25049E-D3FC-48CD-B00F-835420AA4C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1D3876-22BD-49FC-87E6-D7D0AF380A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54DAAC-7784-4770-BAAA-ED8716B4F5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4D8BA1-A68D-4731-A0D5-F4EAAD0893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C97214-09BC-486C-A857-47321E8926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4AB557-D64A-436A-8455-6F81B6DE2F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A3DA21-4584-4DC8-9532-A36CBACBDB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25C2D4-4547-44D9-A897-DF3EF65CB05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1A1EC5-D49D-4624-A37B-61C6F4D9B3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264D38-A603-4973-A9BF-D77C75E3B2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F1DF3D-A37E-475E-AD03-1C5D3E0544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B2B8E2-0E96-4770-8BF3-90EB983469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33B489-64BA-4A0B-BFC8-25C95E2ABF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8B73FB-4E6D-438C-8878-077C3A6100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6C5555-6FB4-4469-91BF-4D5560538F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3A0E25-0117-44A8-97A1-DA8D7C7495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F909C6-73F0-40F5-AC4F-F7E165487E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E58ECE-6B63-4DC4-8005-B65FEAC2A6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81EA6D-D549-4C7B-B8A1-B853AAE3DD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38284D-B341-4176-9E30-DB598E1846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F8AC80-4F2C-49DD-B0A7-BCEDB27831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DB04BA-A6F4-4F7B-8101-7A44A9DDA91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D801D7F-7BFA-4528-88B9-E346288035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0623856-CF64-4A23-A7DA-ADC5B72614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574AAEC-198E-4F03-830C-5A8506567C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10C5F95-F668-428B-B3CB-28DBB5F0EE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8F7BF54-C37B-4839-9BF8-BCC2D9C271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5237525-E1F4-44E7-A052-685CDE89CB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9F8D75F-21BB-4CC8-98EB-B1F52E6625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B4161BA-143A-4C55-9478-1D7EDAEACC4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B4EEB92-E772-41BB-B9F3-4448C81B7D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758384E-CB81-457A-A8D2-E2CE88F250F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51AE89C-73E1-40E3-AE79-58E71E3D41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457CA00-69E6-410D-916B-BC0474115C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1437896-B5B3-4CD2-95F8-A316CDC08C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480951A-AD3A-432A-990A-55B4B3EB5E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D1CD36-FE54-41C7-AAD7-4FF3494590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DF03E3E-181C-479B-95EE-4901044F88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8E76741-3C9E-4CB4-8254-46B40979DC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7677D97-E3C9-409D-9CEE-5A6025F582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23EF888-2325-4826-BC0A-B73B786BBB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D94382F-22CB-47BB-A274-262848D9DA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ECF196F-6DA4-42EB-9635-0ABDE57E46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CC4FC3B-EB50-450F-8695-F6121EE89A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80326F7-C9D2-48E7-93C4-065C4A78B0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F59E52F-5A69-4D26-BA0F-CD6B00151C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BEC5063-78F0-44F1-B473-11FE5AB7E5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2C5A5BE-9187-43A2-8036-D1CE7536F4B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D4814FE-09E2-4295-8CF6-1F321445B0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854A3F3-27C6-47D2-AC0B-F7DEB591F8F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04A7E3E-DDC0-4488-9859-66E691BDE7C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EC17744-B123-4766-AD4E-49BAC72472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0392FBB-C529-4CB0-BC07-D4D48EE991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02E94F4-BB9D-43CC-8A4E-A5C7DAA794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8D5121C-15D2-4740-BD0D-B75C772CF1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76D4565-7673-4037-8C86-A6DDB3B161E2}"/>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675F1AE-377B-4096-A691-2CEF7A9CDA3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8DE746-88D4-426E-8FF1-A0668F06DFC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4B1F1B8-9651-4442-94E5-2A11BB49E092}"/>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1FEFE32D-04D9-444A-8225-A55091DD7C2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429300C-3B7A-40E2-BC14-C482B002466D}"/>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2DB8193A-6C11-4BDE-8DB4-4DC6645A9633}"/>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2EFFFD9-CFEB-4614-BDAD-66C0703EBF4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E3CA2040-C51E-45A3-BE11-251622391B5A}"/>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ADE82032-E509-439E-AFAA-539EA816991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9BF657A6-2ED4-4311-9833-35E8099B2CA8}"/>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B05D5CF-6208-43F4-B8D3-5A196C48D5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25F2CF6-3B3B-4BF0-91AE-4DA51E7A1E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C6CB33B-C3BB-4973-8974-4503CECF3E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602FB82-E27F-470E-96AC-519FEEEB3D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33C912A-DAFF-409C-9882-D7C19EB6B8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7DD4BF28-9D7E-4E80-95B9-FA1F33206B68}"/>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30DD5B09-E538-4434-BDC8-E915D8AFBBFD}"/>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49F6CFEE-5E88-48BE-950A-5748FEC49AFA}"/>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4ED5FE7C-C732-46A0-9EAA-FB93920F2D05}"/>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7F8E0A4E-E1E4-4C6C-B8D9-55B73F57D186}"/>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17280AEE-5F7E-409F-B2D2-344DCFFADABB}"/>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A3F71015-6B55-4260-99E0-A554DA4C69B1}"/>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F9ACDDE3-587B-4F80-A10E-838967B31B5E}"/>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132080</xdr:rowOff>
    </xdr:from>
    <xdr:to>
      <xdr:col>6</xdr:col>
      <xdr:colOff>38100</xdr:colOff>
      <xdr:row>63</xdr:row>
      <xdr:rowOff>62230</xdr:rowOff>
    </xdr:to>
    <xdr:sp macro="" textlink="">
      <xdr:nvSpPr>
        <xdr:cNvPr id="98" name="楕円 97">
          <a:extLst>
            <a:ext uri="{FF2B5EF4-FFF2-40B4-BE49-F238E27FC236}">
              <a16:creationId xmlns:a16="http://schemas.microsoft.com/office/drawing/2014/main" id="{2538A1F4-040C-4EDE-8E8B-0EAFE1A06E5F}"/>
            </a:ext>
          </a:extLst>
        </xdr:cNvPr>
        <xdr:cNvSpPr/>
      </xdr:nvSpPr>
      <xdr:spPr>
        <a:xfrm>
          <a:off x="107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A506B1AC-E2E0-4EAD-AD72-4FE0802E6E14}"/>
            </a:ext>
          </a:extLst>
        </xdr:cNvPr>
        <xdr:cNvCxnSpPr/>
      </xdr:nvCxnSpPr>
      <xdr:spPr>
        <a:xfrm>
          <a:off x="1130300" y="10812780"/>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AAA8896B-904B-43D7-8984-E5E088EAF259}"/>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C34B7DEB-4D50-4319-9088-190ACB9946B8}"/>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3C6936E0-62C3-4D46-839E-44B49F7D2F0A}"/>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5FF940E6-5A6F-44DE-BCE3-9EA600CF0E57}"/>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C126EDBE-1B58-4EEC-BA64-FB3B060D56A6}"/>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EEBEC1E6-9CFE-4E5C-87E8-728D01F0B6EE}"/>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51F9DAE1-161A-48B7-B449-21CF0D5F6445}"/>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53357</xdr:rowOff>
    </xdr:from>
    <xdr:ext cx="405111" cy="259045"/>
    <xdr:sp macro="" textlink="">
      <xdr:nvSpPr>
        <xdr:cNvPr id="107" name="n_4mainValue【体育館・プール】&#10;有形固定資産減価償却率">
          <a:extLst>
            <a:ext uri="{FF2B5EF4-FFF2-40B4-BE49-F238E27FC236}">
              <a16:creationId xmlns:a16="http://schemas.microsoft.com/office/drawing/2014/main" id="{DB3B4424-8C57-40C1-BC8E-C814C0D6AAA3}"/>
            </a:ext>
          </a:extLst>
        </xdr:cNvPr>
        <xdr:cNvSpPr txBox="1"/>
      </xdr:nvSpPr>
      <xdr:spPr>
        <a:xfrm>
          <a:off x="927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0B50B5E-4343-4B09-91AA-11635F7568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AE8F4F4-805B-4DB4-ACCB-685E5F5571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14CB6E8-27C4-488B-B914-004FD4E6DB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9C8BD82-B52F-4104-8727-DD36AB37C4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5752BA3-1F7F-4962-937F-58C694D3EF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242745D4-9573-4FFC-A100-9C771B7EF5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784B949-2BE8-4ED9-AAD9-36FDCE70C0D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B10C11F2-21F3-467E-8D85-942AD0C5B5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D5BC12F-03DA-41CA-B8F0-026AB7BDB7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CEF1690-26CD-48D7-942A-6A88BF74CD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89596B7A-3B3E-46D6-9A38-0F390338B9E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68207FE-82A2-427B-9DCD-DCD41D971F9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7B353A89-FF0E-445A-8CC0-3C8EA5E2702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7847485F-85C7-447A-80D9-CF3EE6BE529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D61140CC-CD2A-4881-98FD-17092E713DB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868E6611-D490-4BD9-88DA-AC4A61F0940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11C6F829-9289-4C8F-A8BD-61B0D40218D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35981E24-9782-42B6-A7DA-1159AFFBCA2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8A50C39F-CD5E-4515-BC54-94FAA1305F8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C0A9055C-0A57-4DBE-AC69-523F4C20384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1BCD7413-E61F-4FB6-A4A8-6EAED2D3310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6687ECD5-DAD7-4693-95D7-7ACCC3B7064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78FF17D6-469D-4283-8F8C-DC85818BCC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6ABE51F3-3DF2-43DB-9693-9C48BA7E4D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4F30FBD2-F5A6-43CE-9D1A-022D7C5834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8CD05D38-4723-4C2C-98B1-DF47FAABAC33}"/>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FBB16D46-9893-4AD2-B9A5-411FF80348F4}"/>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0BB83C40-95B5-468F-8691-4D0B2C94AF06}"/>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8AEB06F6-A060-49D6-A0E9-A0553ECF71E6}"/>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DC1C73E7-B3D3-433B-B8A4-B9913C7EBB7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B153EB48-5269-4A77-84B0-F5C45C4ADE3C}"/>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21394590-C0D6-4DE4-BB5A-C83BF79DD773}"/>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ED7FE673-E137-45AC-95DE-1852CD912096}"/>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135B1F9B-ADEB-43EF-B15D-9F588191F974}"/>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546E7410-2CC6-41CC-B80F-3D621E0F84C7}"/>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4E0838F8-5C10-4824-8FD1-CFCFDD290539}"/>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FC1D037-A532-4C58-B46D-E958AF9BDA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6492313-AC2F-4106-ADC9-121D757EA6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4063D4D-423C-415D-9798-D5BE07469B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74EF4E9-964D-45D1-8594-6C5142353F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3E306890-311F-4FE7-AA7D-00DD2783A1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19739</xdr:rowOff>
    </xdr:from>
    <xdr:to>
      <xdr:col>55</xdr:col>
      <xdr:colOff>50800</xdr:colOff>
      <xdr:row>64</xdr:row>
      <xdr:rowOff>121339</xdr:rowOff>
    </xdr:to>
    <xdr:sp macro="" textlink="">
      <xdr:nvSpPr>
        <xdr:cNvPr id="149" name="楕円 148">
          <a:extLst>
            <a:ext uri="{FF2B5EF4-FFF2-40B4-BE49-F238E27FC236}">
              <a16:creationId xmlns:a16="http://schemas.microsoft.com/office/drawing/2014/main" id="{E7C213AF-1926-4E0C-9D6F-501904959D5B}"/>
            </a:ext>
          </a:extLst>
        </xdr:cNvPr>
        <xdr:cNvSpPr/>
      </xdr:nvSpPr>
      <xdr:spPr>
        <a:xfrm>
          <a:off x="10426700" y="109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106116</xdr:rowOff>
    </xdr:from>
    <xdr:ext cx="469744" cy="259045"/>
    <xdr:sp macro="" textlink="">
      <xdr:nvSpPr>
        <xdr:cNvPr id="150" name="【体育館・プール】&#10;一人当たり面積該当値テキスト">
          <a:extLst>
            <a:ext uri="{FF2B5EF4-FFF2-40B4-BE49-F238E27FC236}">
              <a16:creationId xmlns:a16="http://schemas.microsoft.com/office/drawing/2014/main" id="{37F504F1-E91B-47BD-8464-A09BBEB48093}"/>
            </a:ext>
          </a:extLst>
        </xdr:cNvPr>
        <xdr:cNvSpPr txBox="1"/>
      </xdr:nvSpPr>
      <xdr:spPr>
        <a:xfrm>
          <a:off x="10515600" y="1090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21699</xdr:rowOff>
    </xdr:from>
    <xdr:to>
      <xdr:col>50</xdr:col>
      <xdr:colOff>165100</xdr:colOff>
      <xdr:row>64</xdr:row>
      <xdr:rowOff>123299</xdr:rowOff>
    </xdr:to>
    <xdr:sp macro="" textlink="">
      <xdr:nvSpPr>
        <xdr:cNvPr id="151" name="楕円 150">
          <a:extLst>
            <a:ext uri="{FF2B5EF4-FFF2-40B4-BE49-F238E27FC236}">
              <a16:creationId xmlns:a16="http://schemas.microsoft.com/office/drawing/2014/main" id="{2F44C0D2-29F0-4679-9A10-B210D8D81909}"/>
            </a:ext>
          </a:extLst>
        </xdr:cNvPr>
        <xdr:cNvSpPr/>
      </xdr:nvSpPr>
      <xdr:spPr>
        <a:xfrm>
          <a:off x="9588500" y="109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70539</xdr:rowOff>
    </xdr:from>
    <xdr:to>
      <xdr:col>55</xdr:col>
      <xdr:colOff>0</xdr:colOff>
      <xdr:row>64</xdr:row>
      <xdr:rowOff>72499</xdr:rowOff>
    </xdr:to>
    <xdr:cxnSp macro="">
      <xdr:nvCxnSpPr>
        <xdr:cNvPr id="152" name="直線コネクタ 151">
          <a:extLst>
            <a:ext uri="{FF2B5EF4-FFF2-40B4-BE49-F238E27FC236}">
              <a16:creationId xmlns:a16="http://schemas.microsoft.com/office/drawing/2014/main" id="{249474E0-A178-442E-BBC6-54A0C2BF1317}"/>
            </a:ext>
          </a:extLst>
        </xdr:cNvPr>
        <xdr:cNvCxnSpPr/>
      </xdr:nvCxnSpPr>
      <xdr:spPr>
        <a:xfrm flipV="1">
          <a:off x="9639300" y="1104333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22678</xdr:rowOff>
    </xdr:from>
    <xdr:to>
      <xdr:col>46</xdr:col>
      <xdr:colOff>38100</xdr:colOff>
      <xdr:row>64</xdr:row>
      <xdr:rowOff>124278</xdr:rowOff>
    </xdr:to>
    <xdr:sp macro="" textlink="">
      <xdr:nvSpPr>
        <xdr:cNvPr id="153" name="楕円 152">
          <a:extLst>
            <a:ext uri="{FF2B5EF4-FFF2-40B4-BE49-F238E27FC236}">
              <a16:creationId xmlns:a16="http://schemas.microsoft.com/office/drawing/2014/main" id="{B5212A55-0B93-4873-A0C0-B3E6982BB0B4}"/>
            </a:ext>
          </a:extLst>
        </xdr:cNvPr>
        <xdr:cNvSpPr/>
      </xdr:nvSpPr>
      <xdr:spPr>
        <a:xfrm>
          <a:off x="8699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72499</xdr:rowOff>
    </xdr:from>
    <xdr:to>
      <xdr:col>50</xdr:col>
      <xdr:colOff>114300</xdr:colOff>
      <xdr:row>64</xdr:row>
      <xdr:rowOff>73478</xdr:rowOff>
    </xdr:to>
    <xdr:cxnSp macro="">
      <xdr:nvCxnSpPr>
        <xdr:cNvPr id="154" name="直線コネクタ 153">
          <a:extLst>
            <a:ext uri="{FF2B5EF4-FFF2-40B4-BE49-F238E27FC236}">
              <a16:creationId xmlns:a16="http://schemas.microsoft.com/office/drawing/2014/main" id="{4B762A16-4F61-4D01-A133-BF69EF385383}"/>
            </a:ext>
          </a:extLst>
        </xdr:cNvPr>
        <xdr:cNvCxnSpPr/>
      </xdr:nvCxnSpPr>
      <xdr:spPr>
        <a:xfrm flipV="1">
          <a:off x="8750300" y="1104529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23332</xdr:rowOff>
    </xdr:from>
    <xdr:to>
      <xdr:col>41</xdr:col>
      <xdr:colOff>101600</xdr:colOff>
      <xdr:row>64</xdr:row>
      <xdr:rowOff>124932</xdr:rowOff>
    </xdr:to>
    <xdr:sp macro="" textlink="">
      <xdr:nvSpPr>
        <xdr:cNvPr id="155" name="楕円 154">
          <a:extLst>
            <a:ext uri="{FF2B5EF4-FFF2-40B4-BE49-F238E27FC236}">
              <a16:creationId xmlns:a16="http://schemas.microsoft.com/office/drawing/2014/main" id="{FDDB11E7-BBC6-478D-8669-7DA12428DE40}"/>
            </a:ext>
          </a:extLst>
        </xdr:cNvPr>
        <xdr:cNvSpPr/>
      </xdr:nvSpPr>
      <xdr:spPr>
        <a:xfrm>
          <a:off x="7810500" y="109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73478</xdr:rowOff>
    </xdr:from>
    <xdr:to>
      <xdr:col>45</xdr:col>
      <xdr:colOff>177800</xdr:colOff>
      <xdr:row>64</xdr:row>
      <xdr:rowOff>74132</xdr:rowOff>
    </xdr:to>
    <xdr:cxnSp macro="">
      <xdr:nvCxnSpPr>
        <xdr:cNvPr id="156" name="直線コネクタ 155">
          <a:extLst>
            <a:ext uri="{FF2B5EF4-FFF2-40B4-BE49-F238E27FC236}">
              <a16:creationId xmlns:a16="http://schemas.microsoft.com/office/drawing/2014/main" id="{A0B70217-B299-4807-AB58-B22EB20B712D}"/>
            </a:ext>
          </a:extLst>
        </xdr:cNvPr>
        <xdr:cNvCxnSpPr/>
      </xdr:nvCxnSpPr>
      <xdr:spPr>
        <a:xfrm flipV="1">
          <a:off x="7861300" y="1104627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161798</xdr:rowOff>
    </xdr:from>
    <xdr:to>
      <xdr:col>36</xdr:col>
      <xdr:colOff>165100</xdr:colOff>
      <xdr:row>64</xdr:row>
      <xdr:rowOff>91948</xdr:rowOff>
    </xdr:to>
    <xdr:sp macro="" textlink="">
      <xdr:nvSpPr>
        <xdr:cNvPr id="157" name="楕円 156">
          <a:extLst>
            <a:ext uri="{FF2B5EF4-FFF2-40B4-BE49-F238E27FC236}">
              <a16:creationId xmlns:a16="http://schemas.microsoft.com/office/drawing/2014/main" id="{EE9498D8-B285-44F3-8FE6-76AE72AB75B1}"/>
            </a:ext>
          </a:extLst>
        </xdr:cNvPr>
        <xdr:cNvSpPr/>
      </xdr:nvSpPr>
      <xdr:spPr>
        <a:xfrm>
          <a:off x="6921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41148</xdr:rowOff>
    </xdr:from>
    <xdr:to>
      <xdr:col>41</xdr:col>
      <xdr:colOff>50800</xdr:colOff>
      <xdr:row>64</xdr:row>
      <xdr:rowOff>74132</xdr:rowOff>
    </xdr:to>
    <xdr:cxnSp macro="">
      <xdr:nvCxnSpPr>
        <xdr:cNvPr id="158" name="直線コネクタ 157">
          <a:extLst>
            <a:ext uri="{FF2B5EF4-FFF2-40B4-BE49-F238E27FC236}">
              <a16:creationId xmlns:a16="http://schemas.microsoft.com/office/drawing/2014/main" id="{06F19396-9977-4B3D-A836-F92A93864C5E}"/>
            </a:ext>
          </a:extLst>
        </xdr:cNvPr>
        <xdr:cNvCxnSpPr/>
      </xdr:nvCxnSpPr>
      <xdr:spPr>
        <a:xfrm>
          <a:off x="6972300" y="1101394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74F00D6E-D4CD-4AE6-A148-D3C26F7306ED}"/>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CF8B31BA-67CC-4553-83C4-F0B81B2A8DB6}"/>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E6F78F97-97EA-4A59-A858-289A99814B3D}"/>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7BDA3776-0E42-4CAD-8152-7E8D72D872EA}"/>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114426</xdr:rowOff>
    </xdr:from>
    <xdr:ext cx="469744" cy="259045"/>
    <xdr:sp macro="" textlink="">
      <xdr:nvSpPr>
        <xdr:cNvPr id="163" name="n_1mainValue【体育館・プール】&#10;一人当たり面積">
          <a:extLst>
            <a:ext uri="{FF2B5EF4-FFF2-40B4-BE49-F238E27FC236}">
              <a16:creationId xmlns:a16="http://schemas.microsoft.com/office/drawing/2014/main" id="{A5F62791-C000-413E-AEB9-4A361383B7FC}"/>
            </a:ext>
          </a:extLst>
        </xdr:cNvPr>
        <xdr:cNvSpPr txBox="1"/>
      </xdr:nvSpPr>
      <xdr:spPr>
        <a:xfrm>
          <a:off x="9391727" y="1108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115405</xdr:rowOff>
    </xdr:from>
    <xdr:ext cx="469744" cy="259045"/>
    <xdr:sp macro="" textlink="">
      <xdr:nvSpPr>
        <xdr:cNvPr id="164" name="n_2mainValue【体育館・プール】&#10;一人当たり面積">
          <a:extLst>
            <a:ext uri="{FF2B5EF4-FFF2-40B4-BE49-F238E27FC236}">
              <a16:creationId xmlns:a16="http://schemas.microsoft.com/office/drawing/2014/main" id="{9DC7AD2F-997D-4662-8F69-A4419C31CF56}"/>
            </a:ext>
          </a:extLst>
        </xdr:cNvPr>
        <xdr:cNvSpPr txBox="1"/>
      </xdr:nvSpPr>
      <xdr:spPr>
        <a:xfrm>
          <a:off x="8515427" y="110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116059</xdr:rowOff>
    </xdr:from>
    <xdr:ext cx="469744" cy="259045"/>
    <xdr:sp macro="" textlink="">
      <xdr:nvSpPr>
        <xdr:cNvPr id="165" name="n_3mainValue【体育館・プール】&#10;一人当たり面積">
          <a:extLst>
            <a:ext uri="{FF2B5EF4-FFF2-40B4-BE49-F238E27FC236}">
              <a16:creationId xmlns:a16="http://schemas.microsoft.com/office/drawing/2014/main" id="{FE1AFB5F-6089-4536-B3C5-8EA9FDCA1108}"/>
            </a:ext>
          </a:extLst>
        </xdr:cNvPr>
        <xdr:cNvSpPr txBox="1"/>
      </xdr:nvSpPr>
      <xdr:spPr>
        <a:xfrm>
          <a:off x="7626427" y="110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83075</xdr:rowOff>
    </xdr:from>
    <xdr:ext cx="469744" cy="259045"/>
    <xdr:sp macro="" textlink="">
      <xdr:nvSpPr>
        <xdr:cNvPr id="166" name="n_4mainValue【体育館・プール】&#10;一人当たり面積">
          <a:extLst>
            <a:ext uri="{FF2B5EF4-FFF2-40B4-BE49-F238E27FC236}">
              <a16:creationId xmlns:a16="http://schemas.microsoft.com/office/drawing/2014/main" id="{42416CC6-CF5A-4CBF-A618-A46A6AE9EC4C}"/>
            </a:ext>
          </a:extLst>
        </xdr:cNvPr>
        <xdr:cNvSpPr txBox="1"/>
      </xdr:nvSpPr>
      <xdr:spPr>
        <a:xfrm>
          <a:off x="6737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3348ACF5-0B61-4D81-AE95-B5F749A982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651BC897-4A22-405C-9AD3-0F02EE6046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717BAAD0-B8C9-4DB1-8705-7BDADD59C1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E92B873A-4F06-4878-841A-04B446E48F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2E4B9CC-EE7D-49F9-B0E3-4819A49449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1F01E3D1-87F9-4A7D-952A-1F7F6C22D3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36AA91F8-D829-45E8-A5C5-94BCB56E09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77B3C2FB-D631-4B90-86CF-2AD848985E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DB84A373-4338-442E-AC16-D4132125C9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880131EB-CA64-4AEE-8B09-CCAEC39F93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3011A7E8-7EB3-40D2-9195-64D370E4D5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63CD253-551D-4319-AABB-CE065D3095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210F2AF6-7F7B-4325-AEF1-5DE9F3A15B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9B55E719-4F0E-4DF0-9732-C56FBB39230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A50B44BD-15BC-4762-A982-E23A4D3B54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5B82565C-2948-42E9-BB76-BF2ED7B59A8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FB914525-CDFE-420F-B197-4DA2A20328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ED85E1C4-31C2-4222-B5F0-C6F3666D9C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D3D4B49C-5CBD-4859-893D-7CD7A43590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A3157201-E209-4188-A3B4-70C6D388249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5924E231-9583-4F1E-8F68-CFDC79C2658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C8F10945-ADB4-4316-BF34-6CBAC64E55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709FD8FC-E9D7-4E80-99E4-1E9D36AD938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DC26A1BB-F527-4104-BB4C-09EB940B1B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2C3104C2-8AA6-497F-9241-74C8BE8C41DE}"/>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509AD377-14CB-42BC-8CFA-67D45F18CC9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985EA6E7-FBEB-4E70-8248-B3DB4DADE97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32476EA8-5315-4F10-AFB3-690D4EA6159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38C1049A-6157-4998-BCC3-8A2C1890905C}"/>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BF269F91-4FC7-426B-B109-6A5AA7454FDA}"/>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7BD07367-ABFA-48C0-B73D-0D5691173D58}"/>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4CE12075-E975-48B5-807E-707B81FC283B}"/>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471F7791-D365-44AD-BB0E-8231D2FE062B}"/>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F7944AAD-CA3F-419C-97ED-0C2015BD87A5}"/>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9B8F1D9B-367C-4B48-B945-9A8C3623822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A6E0A02-3FC0-4576-B259-B06559FDB0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A5084D9-AC84-4188-BEDD-678CE34E64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E562F6B-33FE-4678-8364-CA49FF2061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138CD83-FA5D-4B6F-B6A8-587B585447E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DB598840-6920-4E38-82A7-620C4EE981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07" name="楕円 206">
          <a:extLst>
            <a:ext uri="{FF2B5EF4-FFF2-40B4-BE49-F238E27FC236}">
              <a16:creationId xmlns:a16="http://schemas.microsoft.com/office/drawing/2014/main" id="{2012B6DE-139C-4BB6-BFBE-AD236DC66947}"/>
            </a:ext>
          </a:extLst>
        </xdr:cNvPr>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98152656-4DBC-4DF4-9468-4D1094BF2206}"/>
            </a:ext>
          </a:extLst>
        </xdr:cNvPr>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09" name="楕円 208">
          <a:extLst>
            <a:ext uri="{FF2B5EF4-FFF2-40B4-BE49-F238E27FC236}">
              <a16:creationId xmlns:a16="http://schemas.microsoft.com/office/drawing/2014/main" id="{9396EE22-AF86-4D72-B061-393EF61054A2}"/>
            </a:ext>
          </a:extLst>
        </xdr:cNvPr>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110489</xdr:rowOff>
    </xdr:to>
    <xdr:cxnSp macro="">
      <xdr:nvCxnSpPr>
        <xdr:cNvPr id="210" name="直線コネクタ 209">
          <a:extLst>
            <a:ext uri="{FF2B5EF4-FFF2-40B4-BE49-F238E27FC236}">
              <a16:creationId xmlns:a16="http://schemas.microsoft.com/office/drawing/2014/main" id="{503CA057-C975-40D1-BF9F-FC0E417B8234}"/>
            </a:ext>
          </a:extLst>
        </xdr:cNvPr>
        <xdr:cNvCxnSpPr/>
      </xdr:nvCxnSpPr>
      <xdr:spPr>
        <a:xfrm>
          <a:off x="3797300" y="13780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211" name="楕円 210">
          <a:extLst>
            <a:ext uri="{FF2B5EF4-FFF2-40B4-BE49-F238E27FC236}">
              <a16:creationId xmlns:a16="http://schemas.microsoft.com/office/drawing/2014/main" id="{1FD794E8-07F9-48EE-AE47-A83C731E1C67}"/>
            </a:ext>
          </a:extLst>
        </xdr:cNvPr>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80</xdr:row>
      <xdr:rowOff>64770</xdr:rowOff>
    </xdr:to>
    <xdr:cxnSp macro="">
      <xdr:nvCxnSpPr>
        <xdr:cNvPr id="212" name="直線コネクタ 211">
          <a:extLst>
            <a:ext uri="{FF2B5EF4-FFF2-40B4-BE49-F238E27FC236}">
              <a16:creationId xmlns:a16="http://schemas.microsoft.com/office/drawing/2014/main" id="{D055206B-9D41-4F18-9DE2-C3A134514424}"/>
            </a:ext>
          </a:extLst>
        </xdr:cNvPr>
        <xdr:cNvCxnSpPr/>
      </xdr:nvCxnSpPr>
      <xdr:spPr>
        <a:xfrm>
          <a:off x="2908300" y="136512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13" name="楕円 212">
          <a:extLst>
            <a:ext uri="{FF2B5EF4-FFF2-40B4-BE49-F238E27FC236}">
              <a16:creationId xmlns:a16="http://schemas.microsoft.com/office/drawing/2014/main" id="{B79CE6B2-2706-438D-A5D0-D04633841AE1}"/>
            </a:ext>
          </a:extLst>
        </xdr:cNvPr>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154305</xdr:rowOff>
    </xdr:to>
    <xdr:cxnSp macro="">
      <xdr:nvCxnSpPr>
        <xdr:cNvPr id="214" name="直線コネクタ 213">
          <a:extLst>
            <a:ext uri="{FF2B5EF4-FFF2-40B4-BE49-F238E27FC236}">
              <a16:creationId xmlns:a16="http://schemas.microsoft.com/office/drawing/2014/main" id="{4EA8EE7B-A66D-4F72-B732-0607A5BAB3BE}"/>
            </a:ext>
          </a:extLst>
        </xdr:cNvPr>
        <xdr:cNvCxnSpPr/>
      </xdr:nvCxnSpPr>
      <xdr:spPr>
        <a:xfrm flipV="1">
          <a:off x="2019300" y="13651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215" name="楕円 214">
          <a:extLst>
            <a:ext uri="{FF2B5EF4-FFF2-40B4-BE49-F238E27FC236}">
              <a16:creationId xmlns:a16="http://schemas.microsoft.com/office/drawing/2014/main" id="{762456C4-9C1B-4C20-B124-ACCD3F33AE44}"/>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79</xdr:row>
      <xdr:rowOff>154305</xdr:rowOff>
    </xdr:to>
    <xdr:cxnSp macro="">
      <xdr:nvCxnSpPr>
        <xdr:cNvPr id="216" name="直線コネクタ 215">
          <a:extLst>
            <a:ext uri="{FF2B5EF4-FFF2-40B4-BE49-F238E27FC236}">
              <a16:creationId xmlns:a16="http://schemas.microsoft.com/office/drawing/2014/main" id="{9DBDEB80-1BF1-4A22-9166-EE7DF742CFD0}"/>
            </a:ext>
          </a:extLst>
        </xdr:cNvPr>
        <xdr:cNvCxnSpPr/>
      </xdr:nvCxnSpPr>
      <xdr:spPr>
        <a:xfrm>
          <a:off x="1130300" y="136836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7" name="n_1aveValue【福祉施設】&#10;有形固定資産減価償却率">
          <a:extLst>
            <a:ext uri="{FF2B5EF4-FFF2-40B4-BE49-F238E27FC236}">
              <a16:creationId xmlns:a16="http://schemas.microsoft.com/office/drawing/2014/main" id="{2DEF92B3-A334-4AB5-8109-133D7C8731CF}"/>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8" name="n_2aveValue【福祉施設】&#10;有形固定資産減価償却率">
          <a:extLst>
            <a:ext uri="{FF2B5EF4-FFF2-40B4-BE49-F238E27FC236}">
              <a16:creationId xmlns:a16="http://schemas.microsoft.com/office/drawing/2014/main" id="{89E387EC-4BCD-49BC-B20F-2859ED81D674}"/>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9" name="n_3aveValue【福祉施設】&#10;有形固定資産減価償却率">
          <a:extLst>
            <a:ext uri="{FF2B5EF4-FFF2-40B4-BE49-F238E27FC236}">
              <a16:creationId xmlns:a16="http://schemas.microsoft.com/office/drawing/2014/main" id="{1578BEDA-1DC8-4A62-80DD-7322B561B2DA}"/>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220" name="n_4aveValue【福祉施設】&#10;有形固定資産減価償却率">
          <a:extLst>
            <a:ext uri="{FF2B5EF4-FFF2-40B4-BE49-F238E27FC236}">
              <a16:creationId xmlns:a16="http://schemas.microsoft.com/office/drawing/2014/main" id="{259A3C5D-7335-476D-8EBD-D1EE1CC852E2}"/>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21" name="n_1mainValue【福祉施設】&#10;有形固定資産減価償却率">
          <a:extLst>
            <a:ext uri="{FF2B5EF4-FFF2-40B4-BE49-F238E27FC236}">
              <a16:creationId xmlns:a16="http://schemas.microsoft.com/office/drawing/2014/main" id="{038EFF21-746D-44C4-81CC-558ABFA6FC35}"/>
            </a:ext>
          </a:extLst>
        </xdr:cNvPr>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222" name="n_2mainValue【福祉施設】&#10;有形固定資産減価償却率">
          <a:extLst>
            <a:ext uri="{FF2B5EF4-FFF2-40B4-BE49-F238E27FC236}">
              <a16:creationId xmlns:a16="http://schemas.microsoft.com/office/drawing/2014/main" id="{7C404359-CCC8-4AF9-95EB-524C747DF988}"/>
            </a:ext>
          </a:extLst>
        </xdr:cNvPr>
        <xdr:cNvSpPr txBox="1"/>
      </xdr:nvSpPr>
      <xdr:spPr>
        <a:xfrm>
          <a:off x="2705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223" name="n_3mainValue【福祉施設】&#10;有形固定資産減価償却率">
          <a:extLst>
            <a:ext uri="{FF2B5EF4-FFF2-40B4-BE49-F238E27FC236}">
              <a16:creationId xmlns:a16="http://schemas.microsoft.com/office/drawing/2014/main" id="{5DEC5B73-FF39-408F-B771-D8853F6BD1A3}"/>
            </a:ext>
          </a:extLst>
        </xdr:cNvPr>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224" name="n_4mainValue【福祉施設】&#10;有形固定資産減価償却率">
          <a:extLst>
            <a:ext uri="{FF2B5EF4-FFF2-40B4-BE49-F238E27FC236}">
              <a16:creationId xmlns:a16="http://schemas.microsoft.com/office/drawing/2014/main" id="{61FB8C6B-DDAC-4724-A104-04C59E025DE4}"/>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60975308-026D-4F94-991B-E6F722A11A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551AC827-1793-4E93-97E5-23D4537C8D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D881541D-B2E0-48AA-A954-F31AE79135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97F14B1-B580-41EA-86CB-899E376303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822FB7C-5DA7-4D66-90B3-290D21E74C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DE39F7DE-2DD5-4060-BCA8-B9E83BDA3CA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A1A5439E-F9D6-4E98-9F7F-55719F09A6E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D25FDB75-2BEC-48F2-B19A-423188612A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DA55E63-26D3-41F3-B2DA-6BB019EEE2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2F67947D-B35E-4D14-AA32-918845AC73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A7DB4DC5-A1C4-4C1B-8DC9-19AC3844648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243F68D8-6C99-4A7E-9CE3-260C543CD4E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BDBA91F-7E3C-4D9A-8567-C79A19E5E6A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81776179-941A-4082-AFD2-A01DA208C9D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8C4F6466-EAC9-4374-B377-FA07E80675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4922E16A-7DBF-482F-A454-0317F8E8ABA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1A07F264-7D7A-48C9-BBE6-FFBFE24F197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5BF44393-ED5B-412C-BCC1-68DBA2F222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D87CA3AB-D1D7-45C8-B9E1-CCE6188F1A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FB699044-9EC4-4448-A08B-96822F926BB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7C23ED5B-7C1A-467F-B448-C86822E864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55D13E66-B7C5-4505-A884-4E4C926D91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9FA9FA73-6D45-42FA-A9B2-31AFE0C8BF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E3E59036-CAAC-4FB7-B550-7F39EE5F377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BE949F20-AB8C-44FB-8840-4ADC39BAFD7A}"/>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E9AC1D7F-0BA1-4BE2-9CFA-B29298C9098F}"/>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5F6458F5-0B6A-4828-BD6E-C019FB6A7682}"/>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D43E4E8E-DC5F-40F3-9128-750EC7F2041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BABB0EB2-8745-4820-A20E-295A2AF998D3}"/>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7FA52B85-D98D-46B0-86C1-C7B546DEA18A}"/>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DE8AD0C9-8DBB-4B15-AF76-1262480108F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13C563B3-E37A-43B0-BB50-83540CBCA99B}"/>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16BF030C-BCD9-49A0-B0BD-F0D051AED723}"/>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8C9E0526-1290-4618-B2B5-0C305B39CEAB}"/>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21C8336-7331-4746-A9B9-E6EF65702A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D43439E-6FC0-441A-BEEA-119746A876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8E9DBB6-3228-43CF-96B5-DF098739F2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EFB8445-7F3A-4D80-8E94-C055CFAA07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953243D-5ADB-47B4-A4F1-0B81914AD6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31114</xdr:rowOff>
    </xdr:from>
    <xdr:to>
      <xdr:col>55</xdr:col>
      <xdr:colOff>50800</xdr:colOff>
      <xdr:row>84</xdr:row>
      <xdr:rowOff>132714</xdr:rowOff>
    </xdr:to>
    <xdr:sp macro="" textlink="">
      <xdr:nvSpPr>
        <xdr:cNvPr id="264" name="楕円 263">
          <a:extLst>
            <a:ext uri="{FF2B5EF4-FFF2-40B4-BE49-F238E27FC236}">
              <a16:creationId xmlns:a16="http://schemas.microsoft.com/office/drawing/2014/main" id="{93AB235E-282C-44D2-989C-8CED4457C5B8}"/>
            </a:ext>
          </a:extLst>
        </xdr:cNvPr>
        <xdr:cNvSpPr/>
      </xdr:nvSpPr>
      <xdr:spPr>
        <a:xfrm>
          <a:off x="10426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53991</xdr:rowOff>
    </xdr:from>
    <xdr:ext cx="469744" cy="259045"/>
    <xdr:sp macro="" textlink="">
      <xdr:nvSpPr>
        <xdr:cNvPr id="265" name="【福祉施設】&#10;一人当たり面積該当値テキスト">
          <a:extLst>
            <a:ext uri="{FF2B5EF4-FFF2-40B4-BE49-F238E27FC236}">
              <a16:creationId xmlns:a16="http://schemas.microsoft.com/office/drawing/2014/main" id="{F5FC7BEC-B4FC-41DC-AD38-98316B168C8F}"/>
            </a:ext>
          </a:extLst>
        </xdr:cNvPr>
        <xdr:cNvSpPr txBox="1"/>
      </xdr:nvSpPr>
      <xdr:spPr>
        <a:xfrm>
          <a:off x="10515600"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43307</xdr:rowOff>
    </xdr:from>
    <xdr:to>
      <xdr:col>50</xdr:col>
      <xdr:colOff>165100</xdr:colOff>
      <xdr:row>84</xdr:row>
      <xdr:rowOff>144907</xdr:rowOff>
    </xdr:to>
    <xdr:sp macro="" textlink="">
      <xdr:nvSpPr>
        <xdr:cNvPr id="266" name="楕円 265">
          <a:extLst>
            <a:ext uri="{FF2B5EF4-FFF2-40B4-BE49-F238E27FC236}">
              <a16:creationId xmlns:a16="http://schemas.microsoft.com/office/drawing/2014/main" id="{C9D4F61C-816A-40BA-8319-5D86E9D92C29}"/>
            </a:ext>
          </a:extLst>
        </xdr:cNvPr>
        <xdr:cNvSpPr/>
      </xdr:nvSpPr>
      <xdr:spPr>
        <a:xfrm>
          <a:off x="95885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81914</xdr:rowOff>
    </xdr:from>
    <xdr:to>
      <xdr:col>55</xdr:col>
      <xdr:colOff>0</xdr:colOff>
      <xdr:row>84</xdr:row>
      <xdr:rowOff>94107</xdr:rowOff>
    </xdr:to>
    <xdr:cxnSp macro="">
      <xdr:nvCxnSpPr>
        <xdr:cNvPr id="267" name="直線コネクタ 266">
          <a:extLst>
            <a:ext uri="{FF2B5EF4-FFF2-40B4-BE49-F238E27FC236}">
              <a16:creationId xmlns:a16="http://schemas.microsoft.com/office/drawing/2014/main" id="{3CBAE346-DCF8-41E4-B3D2-02610765B7A5}"/>
            </a:ext>
          </a:extLst>
        </xdr:cNvPr>
        <xdr:cNvCxnSpPr/>
      </xdr:nvCxnSpPr>
      <xdr:spPr>
        <a:xfrm flipV="1">
          <a:off x="9639300" y="14483714"/>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62357</xdr:rowOff>
    </xdr:from>
    <xdr:to>
      <xdr:col>46</xdr:col>
      <xdr:colOff>38100</xdr:colOff>
      <xdr:row>84</xdr:row>
      <xdr:rowOff>163957</xdr:rowOff>
    </xdr:to>
    <xdr:sp macro="" textlink="">
      <xdr:nvSpPr>
        <xdr:cNvPr id="268" name="楕円 267">
          <a:extLst>
            <a:ext uri="{FF2B5EF4-FFF2-40B4-BE49-F238E27FC236}">
              <a16:creationId xmlns:a16="http://schemas.microsoft.com/office/drawing/2014/main" id="{19F77C4D-1E69-4DC5-98F4-9394EFD1635D}"/>
            </a:ext>
          </a:extLst>
        </xdr:cNvPr>
        <xdr:cNvSpPr/>
      </xdr:nvSpPr>
      <xdr:spPr>
        <a:xfrm>
          <a:off x="8699500" y="144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94107</xdr:rowOff>
    </xdr:from>
    <xdr:to>
      <xdr:col>50</xdr:col>
      <xdr:colOff>114300</xdr:colOff>
      <xdr:row>84</xdr:row>
      <xdr:rowOff>113157</xdr:rowOff>
    </xdr:to>
    <xdr:cxnSp macro="">
      <xdr:nvCxnSpPr>
        <xdr:cNvPr id="269" name="直線コネクタ 268">
          <a:extLst>
            <a:ext uri="{FF2B5EF4-FFF2-40B4-BE49-F238E27FC236}">
              <a16:creationId xmlns:a16="http://schemas.microsoft.com/office/drawing/2014/main" id="{5E8A4BCD-0282-4506-AE4E-93339E4C4FDC}"/>
            </a:ext>
          </a:extLst>
        </xdr:cNvPr>
        <xdr:cNvCxnSpPr/>
      </xdr:nvCxnSpPr>
      <xdr:spPr>
        <a:xfrm flipV="1">
          <a:off x="8750300" y="144959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66167</xdr:rowOff>
    </xdr:from>
    <xdr:to>
      <xdr:col>41</xdr:col>
      <xdr:colOff>101600</xdr:colOff>
      <xdr:row>84</xdr:row>
      <xdr:rowOff>167767</xdr:rowOff>
    </xdr:to>
    <xdr:sp macro="" textlink="">
      <xdr:nvSpPr>
        <xdr:cNvPr id="270" name="楕円 269">
          <a:extLst>
            <a:ext uri="{FF2B5EF4-FFF2-40B4-BE49-F238E27FC236}">
              <a16:creationId xmlns:a16="http://schemas.microsoft.com/office/drawing/2014/main" id="{E10BCFE1-FDA0-4EE7-8391-DEC97DA1C55C}"/>
            </a:ext>
          </a:extLst>
        </xdr:cNvPr>
        <xdr:cNvSpPr/>
      </xdr:nvSpPr>
      <xdr:spPr>
        <a:xfrm>
          <a:off x="7810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113157</xdr:rowOff>
    </xdr:from>
    <xdr:to>
      <xdr:col>45</xdr:col>
      <xdr:colOff>177800</xdr:colOff>
      <xdr:row>84</xdr:row>
      <xdr:rowOff>116967</xdr:rowOff>
    </xdr:to>
    <xdr:cxnSp macro="">
      <xdr:nvCxnSpPr>
        <xdr:cNvPr id="271" name="直線コネクタ 270">
          <a:extLst>
            <a:ext uri="{FF2B5EF4-FFF2-40B4-BE49-F238E27FC236}">
              <a16:creationId xmlns:a16="http://schemas.microsoft.com/office/drawing/2014/main" id="{FEB9F6C1-0C83-4D37-93F7-6A05E606CF79}"/>
            </a:ext>
          </a:extLst>
        </xdr:cNvPr>
        <xdr:cNvCxnSpPr/>
      </xdr:nvCxnSpPr>
      <xdr:spPr>
        <a:xfrm flipV="1">
          <a:off x="7861300" y="145149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145796</xdr:rowOff>
    </xdr:from>
    <xdr:to>
      <xdr:col>36</xdr:col>
      <xdr:colOff>165100</xdr:colOff>
      <xdr:row>84</xdr:row>
      <xdr:rowOff>75946</xdr:rowOff>
    </xdr:to>
    <xdr:sp macro="" textlink="">
      <xdr:nvSpPr>
        <xdr:cNvPr id="272" name="楕円 271">
          <a:extLst>
            <a:ext uri="{FF2B5EF4-FFF2-40B4-BE49-F238E27FC236}">
              <a16:creationId xmlns:a16="http://schemas.microsoft.com/office/drawing/2014/main" id="{C95C7498-9507-4234-8CE9-36D737353309}"/>
            </a:ext>
          </a:extLst>
        </xdr:cNvPr>
        <xdr:cNvSpPr/>
      </xdr:nvSpPr>
      <xdr:spPr>
        <a:xfrm>
          <a:off x="6921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25146</xdr:rowOff>
    </xdr:from>
    <xdr:to>
      <xdr:col>41</xdr:col>
      <xdr:colOff>50800</xdr:colOff>
      <xdr:row>84</xdr:row>
      <xdr:rowOff>116967</xdr:rowOff>
    </xdr:to>
    <xdr:cxnSp macro="">
      <xdr:nvCxnSpPr>
        <xdr:cNvPr id="273" name="直線コネクタ 272">
          <a:extLst>
            <a:ext uri="{FF2B5EF4-FFF2-40B4-BE49-F238E27FC236}">
              <a16:creationId xmlns:a16="http://schemas.microsoft.com/office/drawing/2014/main" id="{EBF66627-5B50-430C-92C6-3AF95C542A71}"/>
            </a:ext>
          </a:extLst>
        </xdr:cNvPr>
        <xdr:cNvCxnSpPr/>
      </xdr:nvCxnSpPr>
      <xdr:spPr>
        <a:xfrm>
          <a:off x="6972300" y="1442694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80E89B48-1386-44E5-A6D3-5A099A047805}"/>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23C8EC11-0704-45E3-B1C5-2A60C34F30D4}"/>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B34E5ADE-C8C4-4D21-8FD2-ED32E22C509D}"/>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6A3149DE-D53C-4A7E-9FE8-82F568242404}"/>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161434</xdr:rowOff>
    </xdr:from>
    <xdr:ext cx="469744" cy="259045"/>
    <xdr:sp macro="" textlink="">
      <xdr:nvSpPr>
        <xdr:cNvPr id="278" name="n_1mainValue【福祉施設】&#10;一人当たり面積">
          <a:extLst>
            <a:ext uri="{FF2B5EF4-FFF2-40B4-BE49-F238E27FC236}">
              <a16:creationId xmlns:a16="http://schemas.microsoft.com/office/drawing/2014/main" id="{EFEA7DA4-F13E-4C51-84F1-3D0325760E54}"/>
            </a:ext>
          </a:extLst>
        </xdr:cNvPr>
        <xdr:cNvSpPr txBox="1"/>
      </xdr:nvSpPr>
      <xdr:spPr>
        <a:xfrm>
          <a:off x="9391727" y="1422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9034</xdr:rowOff>
    </xdr:from>
    <xdr:ext cx="469744" cy="259045"/>
    <xdr:sp macro="" textlink="">
      <xdr:nvSpPr>
        <xdr:cNvPr id="279" name="n_2mainValue【福祉施設】&#10;一人当たり面積">
          <a:extLst>
            <a:ext uri="{FF2B5EF4-FFF2-40B4-BE49-F238E27FC236}">
              <a16:creationId xmlns:a16="http://schemas.microsoft.com/office/drawing/2014/main" id="{FA649DA0-CC9B-4E2E-A8D6-D6DE88DC531C}"/>
            </a:ext>
          </a:extLst>
        </xdr:cNvPr>
        <xdr:cNvSpPr txBox="1"/>
      </xdr:nvSpPr>
      <xdr:spPr>
        <a:xfrm>
          <a:off x="8515427" y="142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12844</xdr:rowOff>
    </xdr:from>
    <xdr:ext cx="469744" cy="259045"/>
    <xdr:sp macro="" textlink="">
      <xdr:nvSpPr>
        <xdr:cNvPr id="280" name="n_3mainValue【福祉施設】&#10;一人当たり面積">
          <a:extLst>
            <a:ext uri="{FF2B5EF4-FFF2-40B4-BE49-F238E27FC236}">
              <a16:creationId xmlns:a16="http://schemas.microsoft.com/office/drawing/2014/main" id="{8375908F-6F6C-487F-B267-C378D89D2CDA}"/>
            </a:ext>
          </a:extLst>
        </xdr:cNvPr>
        <xdr:cNvSpPr txBox="1"/>
      </xdr:nvSpPr>
      <xdr:spPr>
        <a:xfrm>
          <a:off x="7626427" y="142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92473</xdr:rowOff>
    </xdr:from>
    <xdr:ext cx="469744" cy="259045"/>
    <xdr:sp macro="" textlink="">
      <xdr:nvSpPr>
        <xdr:cNvPr id="281" name="n_4mainValue【福祉施設】&#10;一人当たり面積">
          <a:extLst>
            <a:ext uri="{FF2B5EF4-FFF2-40B4-BE49-F238E27FC236}">
              <a16:creationId xmlns:a16="http://schemas.microsoft.com/office/drawing/2014/main" id="{CA31B075-8751-4206-A05D-B6B3EBDBB52A}"/>
            </a:ext>
          </a:extLst>
        </xdr:cNvPr>
        <xdr:cNvSpPr txBox="1"/>
      </xdr:nvSpPr>
      <xdr:spPr>
        <a:xfrm>
          <a:off x="6737427"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BD9D4B2-75ED-4DE7-8F0F-676B2E7871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A0A48B48-E3C9-4593-BAA3-EAFAF78091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DBCB4726-8B8F-479A-B6BE-A62947C0583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3C12E8AF-92FA-4B7E-9A95-07214CE79C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A1299AC2-0DDC-4A59-9405-5B04A15576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DA73FF0F-28D2-430D-9548-3A513E7C04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75CCA41C-05E0-4AE5-9CBA-D48EA75D8D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F7CB0EC8-FB19-4C38-BB11-E0DB62F3AD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739BBDEA-FE81-4F5E-9190-8EAC438308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DEECC177-ABF2-4C46-8DB8-F080A574E9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76806961-A496-4190-9800-9D3F84B5AC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93A8DE57-8C89-4141-A91F-19228C97E7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80EA956-B448-4D1E-8ABD-AD80243A6D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3F264D5C-47D6-4208-8B56-931BF8EFDB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C2913CB4-ED15-4D75-A27B-ECD4E84C1E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6306AAA-3990-4CB8-AC77-5356AC5F225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276B3CC9-E139-4315-B4BA-DC4E300A9E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53724BEF-1C27-46E2-AA86-D2BD20E29C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224E0A97-701F-4C1C-8A70-DE827CCD53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7B9E2812-9A66-41ED-B9BD-F55E580F96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9A5A9F54-ABBF-427A-8386-E6C86B143E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3FBAFD58-2C8C-4259-B209-E0077924CE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B5F085F3-4476-4559-B703-73EAE00D1B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D2A1FAD6-19D8-4DCE-B32B-6E06E37230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8FD3E7E3-8EEB-46B7-A1EA-78D0642A7C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3FB975F3-03D9-4976-9007-2BB260C4FC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5BD2D9EB-D943-4E27-B5CC-ACBDC6009C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2A44F705-ECC7-48BA-9142-0FDAC35A443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4A21D33E-1B2E-4D3A-AE28-C376D1B719B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66710DB7-02DB-4E65-B633-7A1524DAC54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853CFBF8-0B93-44C5-B1D3-808C6CF57B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5E25546D-A32F-4EBC-A78B-8201AB8894B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B1CEBD89-A201-4B44-BA8D-4A11638BA91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FC8624F2-8BB8-4E14-B5E5-3E19A1F397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F1C47F90-99BE-4C24-B389-35E172270A5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66EF4404-81DB-4707-A0F5-2B5F4536168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B49A8F1D-7E96-417D-9CA7-1933A8CE5CA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D07BA252-A46C-432A-8B58-C667ECF4BD2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9CCBB4EE-FF9C-4C89-AF21-1770735CD9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8F64BEC3-E767-4848-A8A1-A6DA673520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CF0087CE-07F2-4C78-B88C-C8121C4143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ED62EE30-A923-438A-ADC9-BF7051F1024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09098976-8FE1-4D2A-B086-13A9E6661CC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B1A9F45F-9EA9-4A62-9E13-6ACC43C03A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E0F7EB66-B929-4F4E-A256-AB08324A72D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7" name="直線コネクタ 326">
          <a:extLst>
            <a:ext uri="{FF2B5EF4-FFF2-40B4-BE49-F238E27FC236}">
              <a16:creationId xmlns:a16="http://schemas.microsoft.com/office/drawing/2014/main" id="{530680B3-6E89-40D2-8FAE-45C46C95B9E8}"/>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42DCBCEE-424A-47FF-9CF4-D716B6EB9763}"/>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9" name="フローチャート: 判断 328">
          <a:extLst>
            <a:ext uri="{FF2B5EF4-FFF2-40B4-BE49-F238E27FC236}">
              <a16:creationId xmlns:a16="http://schemas.microsoft.com/office/drawing/2014/main" id="{4C74F733-9E62-4768-BC2A-606CA9C0C25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30" name="フローチャート: 判断 329">
          <a:extLst>
            <a:ext uri="{FF2B5EF4-FFF2-40B4-BE49-F238E27FC236}">
              <a16:creationId xmlns:a16="http://schemas.microsoft.com/office/drawing/2014/main" id="{BDCB2359-0FEE-428F-82B4-B5FBEC5DB65F}"/>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31" name="フローチャート: 判断 330">
          <a:extLst>
            <a:ext uri="{FF2B5EF4-FFF2-40B4-BE49-F238E27FC236}">
              <a16:creationId xmlns:a16="http://schemas.microsoft.com/office/drawing/2014/main" id="{DACFF66F-FA68-41A9-B364-EE8D17CAAEA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32" name="フローチャート: 判断 331">
          <a:extLst>
            <a:ext uri="{FF2B5EF4-FFF2-40B4-BE49-F238E27FC236}">
              <a16:creationId xmlns:a16="http://schemas.microsoft.com/office/drawing/2014/main" id="{8BBDE60F-834C-435E-BBE9-58435E25119C}"/>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33" name="フローチャート: 判断 332">
          <a:extLst>
            <a:ext uri="{FF2B5EF4-FFF2-40B4-BE49-F238E27FC236}">
              <a16:creationId xmlns:a16="http://schemas.microsoft.com/office/drawing/2014/main" id="{EBF8F2D6-D322-4433-AB4D-52229D570077}"/>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3771AE1-D61A-47AA-BAE9-3DE597B08E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831549A-CE1A-4A79-8917-FBCB29973B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ADC73690-3669-48DD-AB14-E153A2CD66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7CC3650-C328-4009-91A7-EBC9D791D6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459FE016-2EBB-435C-B9EB-5436B4F5B0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131536</xdr:rowOff>
    </xdr:from>
    <xdr:to>
      <xdr:col>85</xdr:col>
      <xdr:colOff>177800</xdr:colOff>
      <xdr:row>38</xdr:row>
      <xdr:rowOff>61686</xdr:rowOff>
    </xdr:to>
    <xdr:sp macro="" textlink="">
      <xdr:nvSpPr>
        <xdr:cNvPr id="339" name="楕円 338">
          <a:extLst>
            <a:ext uri="{FF2B5EF4-FFF2-40B4-BE49-F238E27FC236}">
              <a16:creationId xmlns:a16="http://schemas.microsoft.com/office/drawing/2014/main" id="{8712E802-51DE-4747-9135-9363149970E1}"/>
            </a:ext>
          </a:extLst>
        </xdr:cNvPr>
        <xdr:cNvSpPr/>
      </xdr:nvSpPr>
      <xdr:spPr>
        <a:xfrm>
          <a:off x="16268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154413</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BE2650B5-BE98-4693-90BF-4563ADAB9DD7}"/>
            </a:ext>
          </a:extLst>
        </xdr:cNvPr>
        <xdr:cNvSpPr txBox="1"/>
      </xdr:nvSpPr>
      <xdr:spPr>
        <a:xfrm>
          <a:off x="16357600" y="632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41" name="楕円 340">
          <a:extLst>
            <a:ext uri="{FF2B5EF4-FFF2-40B4-BE49-F238E27FC236}">
              <a16:creationId xmlns:a16="http://schemas.microsoft.com/office/drawing/2014/main" id="{0A40209B-DBBD-4413-BED2-220DBA50AE78}"/>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10885</xdr:rowOff>
    </xdr:to>
    <xdr:cxnSp macro="">
      <xdr:nvCxnSpPr>
        <xdr:cNvPr id="342" name="直線コネクタ 341">
          <a:extLst>
            <a:ext uri="{FF2B5EF4-FFF2-40B4-BE49-F238E27FC236}">
              <a16:creationId xmlns:a16="http://schemas.microsoft.com/office/drawing/2014/main" id="{7228A4B6-0A32-4D93-A5DA-83556823C410}"/>
            </a:ext>
          </a:extLst>
        </xdr:cNvPr>
        <xdr:cNvCxnSpPr/>
      </xdr:nvCxnSpPr>
      <xdr:spPr>
        <a:xfrm>
          <a:off x="15481300" y="64998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43" name="楕円 342">
          <a:extLst>
            <a:ext uri="{FF2B5EF4-FFF2-40B4-BE49-F238E27FC236}">
              <a16:creationId xmlns:a16="http://schemas.microsoft.com/office/drawing/2014/main" id="{DCF065B7-8BCC-41AD-AEDA-09395241F59E}"/>
            </a:ext>
          </a:extLst>
        </xdr:cNvPr>
        <xdr:cNvSpPr/>
      </xdr:nvSpPr>
      <xdr:spPr>
        <a:xfrm>
          <a:off x="14541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102326</xdr:rowOff>
    </xdr:from>
    <xdr:to>
      <xdr:col>81</xdr:col>
      <xdr:colOff>50800</xdr:colOff>
      <xdr:row>37</xdr:row>
      <xdr:rowOff>156210</xdr:rowOff>
    </xdr:to>
    <xdr:cxnSp macro="">
      <xdr:nvCxnSpPr>
        <xdr:cNvPr id="344" name="直線コネクタ 343">
          <a:extLst>
            <a:ext uri="{FF2B5EF4-FFF2-40B4-BE49-F238E27FC236}">
              <a16:creationId xmlns:a16="http://schemas.microsoft.com/office/drawing/2014/main" id="{54E5361E-09E6-4ADA-8B60-D5173F126C59}"/>
            </a:ext>
          </a:extLst>
        </xdr:cNvPr>
        <xdr:cNvCxnSpPr/>
      </xdr:nvCxnSpPr>
      <xdr:spPr>
        <a:xfrm>
          <a:off x="14592300" y="64459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165826</xdr:rowOff>
    </xdr:from>
    <xdr:to>
      <xdr:col>72</xdr:col>
      <xdr:colOff>38100</xdr:colOff>
      <xdr:row>37</xdr:row>
      <xdr:rowOff>95976</xdr:rowOff>
    </xdr:to>
    <xdr:sp macro="" textlink="">
      <xdr:nvSpPr>
        <xdr:cNvPr id="345" name="楕円 344">
          <a:extLst>
            <a:ext uri="{FF2B5EF4-FFF2-40B4-BE49-F238E27FC236}">
              <a16:creationId xmlns:a16="http://schemas.microsoft.com/office/drawing/2014/main" id="{22F2F132-5A8F-49EA-A69A-E13E79012855}"/>
            </a:ext>
          </a:extLst>
        </xdr:cNvPr>
        <xdr:cNvSpPr/>
      </xdr:nvSpPr>
      <xdr:spPr>
        <a:xfrm>
          <a:off x="1365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102326</xdr:rowOff>
    </xdr:to>
    <xdr:cxnSp macro="">
      <xdr:nvCxnSpPr>
        <xdr:cNvPr id="346" name="直線コネクタ 345">
          <a:extLst>
            <a:ext uri="{FF2B5EF4-FFF2-40B4-BE49-F238E27FC236}">
              <a16:creationId xmlns:a16="http://schemas.microsoft.com/office/drawing/2014/main" id="{5325B6A0-B8AC-46FC-A40B-E83F143A1338}"/>
            </a:ext>
          </a:extLst>
        </xdr:cNvPr>
        <xdr:cNvCxnSpPr/>
      </xdr:nvCxnSpPr>
      <xdr:spPr>
        <a:xfrm>
          <a:off x="13703300" y="63888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A0487D9F-6487-42FA-846D-58F79FA0F878}"/>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BC3FF750-A7DB-45FB-B571-20AD280B2FB2}"/>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BF95B4CB-FDF5-46A3-9BD1-EADAE913D02E}"/>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B6FE0FF3-EFF8-41D4-8B0C-7C153448251E}"/>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14D35AF5-ADC0-4BEB-BACE-C3D277645FF2}"/>
            </a:ext>
          </a:extLst>
        </xdr:cNvPr>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28C78106-6754-42D5-AB7E-2D81F0368601}"/>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BA898DE9-7C98-45BE-8AE2-9C47DF70B242}"/>
            </a:ext>
          </a:extLst>
        </xdr:cNvPr>
        <xdr:cNvSpPr txBox="1"/>
      </xdr:nvSpPr>
      <xdr:spPr>
        <a:xfrm>
          <a:off x="13500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27443579-3B16-4299-8902-CC676A9269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8525E2C1-4180-47ED-89FD-6BDE2C36AB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73E27365-9DA8-4BAB-8133-4C0D141F7D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D1452FAF-CA9F-4F6E-982C-B3B2555CAA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184DA920-4398-4EAB-9E7C-5CF0C5C720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E5509515-CB97-4635-A92B-EC776A7CE9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E2836F7-BAC8-475B-8D09-9E3EFE1FFF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7850C0BA-9197-4138-87C4-BE14886E0F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6F02AFE2-98DC-49C7-B1E7-DA360743C3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2035DACE-6034-44C8-B727-E0A6A91D8E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054C4A38-00A7-4E04-9142-BAE1E9389FD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C7882171-D059-4E62-83FE-71F34C0D944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8832762B-2D15-4E81-BD26-3A0E9B51C3E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6219BEC7-2AD4-415A-9BC3-EC906AB86D4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CDCA627E-FC17-4BBB-A279-559303B2654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0AC6A1F1-85B5-4B72-9DE4-3BFD01459D4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170B703D-C043-4D34-8192-B18DA6CBA96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CDB7621E-8C75-486B-B85B-3513FE01F5F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1FD688D1-FD3C-4542-9E89-A28E74D7D00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3" name="テキスト ボックス 372">
          <a:extLst>
            <a:ext uri="{FF2B5EF4-FFF2-40B4-BE49-F238E27FC236}">
              <a16:creationId xmlns:a16="http://schemas.microsoft.com/office/drawing/2014/main" id="{2CC78E93-C5F9-4500-ACF3-FBC2B3C7E45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23C64540-8CDA-4A27-85A7-A32BCA33309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5" name="テキスト ボックス 374">
          <a:extLst>
            <a:ext uri="{FF2B5EF4-FFF2-40B4-BE49-F238E27FC236}">
              <a16:creationId xmlns:a16="http://schemas.microsoft.com/office/drawing/2014/main" id="{996BBF32-67E4-44FE-AFB9-1A44ABEC8B6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D6961DF1-6595-4F7D-9882-37000151D9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a:extLst>
            <a:ext uri="{FF2B5EF4-FFF2-40B4-BE49-F238E27FC236}">
              <a16:creationId xmlns:a16="http://schemas.microsoft.com/office/drawing/2014/main" id="{BA96F86F-5280-4AE8-B2A7-E40920C4902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C100B104-7018-410B-8C10-45DC7F35AD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9" name="直線コネクタ 378">
          <a:extLst>
            <a:ext uri="{FF2B5EF4-FFF2-40B4-BE49-F238E27FC236}">
              <a16:creationId xmlns:a16="http://schemas.microsoft.com/office/drawing/2014/main" id="{8A13488C-3F86-4146-AC02-FCF0B6FF1A2C}"/>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80" name="【一般廃棄物処理施設】&#10;一人当たり有形固定資産（償却資産）額最小値テキスト">
          <a:extLst>
            <a:ext uri="{FF2B5EF4-FFF2-40B4-BE49-F238E27FC236}">
              <a16:creationId xmlns:a16="http://schemas.microsoft.com/office/drawing/2014/main" id="{929E3D88-7558-4C50-9818-3FDFE14D289D}"/>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81" name="直線コネクタ 380">
          <a:extLst>
            <a:ext uri="{FF2B5EF4-FFF2-40B4-BE49-F238E27FC236}">
              <a16:creationId xmlns:a16="http://schemas.microsoft.com/office/drawing/2014/main" id="{F26283DE-98AE-48C9-97BB-F52982361E1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82" name="【一般廃棄物処理施設】&#10;一人当たり有形固定資産（償却資産）額最大値テキスト">
          <a:extLst>
            <a:ext uri="{FF2B5EF4-FFF2-40B4-BE49-F238E27FC236}">
              <a16:creationId xmlns:a16="http://schemas.microsoft.com/office/drawing/2014/main" id="{D698CF73-0E86-41FD-8138-C381DA7BECA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3" name="直線コネクタ 382">
          <a:extLst>
            <a:ext uri="{FF2B5EF4-FFF2-40B4-BE49-F238E27FC236}">
              <a16:creationId xmlns:a16="http://schemas.microsoft.com/office/drawing/2014/main" id="{2DCF494F-CCA8-41B6-938E-9BCC44023B7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377B3EC1-851C-46FB-806C-4FB345A0DC86}"/>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5" name="フローチャート: 判断 384">
          <a:extLst>
            <a:ext uri="{FF2B5EF4-FFF2-40B4-BE49-F238E27FC236}">
              <a16:creationId xmlns:a16="http://schemas.microsoft.com/office/drawing/2014/main" id="{A74FCB52-1110-4538-92B8-16CA45F7878F}"/>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6" name="フローチャート: 判断 385">
          <a:extLst>
            <a:ext uri="{FF2B5EF4-FFF2-40B4-BE49-F238E27FC236}">
              <a16:creationId xmlns:a16="http://schemas.microsoft.com/office/drawing/2014/main" id="{9D791E99-9277-4195-AC5E-FE80130AF556}"/>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7" name="フローチャート: 判断 386">
          <a:extLst>
            <a:ext uri="{FF2B5EF4-FFF2-40B4-BE49-F238E27FC236}">
              <a16:creationId xmlns:a16="http://schemas.microsoft.com/office/drawing/2014/main" id="{37C5EB69-6E15-446B-A6F8-C2DD310FA6AB}"/>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8" name="フローチャート: 判断 387">
          <a:extLst>
            <a:ext uri="{FF2B5EF4-FFF2-40B4-BE49-F238E27FC236}">
              <a16:creationId xmlns:a16="http://schemas.microsoft.com/office/drawing/2014/main" id="{3E3A85B6-7936-48DB-AE8D-206B7EA56B2F}"/>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9" name="フローチャート: 判断 388">
          <a:extLst>
            <a:ext uri="{FF2B5EF4-FFF2-40B4-BE49-F238E27FC236}">
              <a16:creationId xmlns:a16="http://schemas.microsoft.com/office/drawing/2014/main" id="{A35771F1-07F5-4FAE-9480-1129FDAFAC7B}"/>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125C5E41-3312-43E4-965B-505AB72F915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ED3FB1B-F4F5-4214-857D-8D56A5AE64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3025BB1-7362-4DDE-A08E-28AF8F9782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E173184-FA02-4968-83F8-1584E5A420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447AF1C-9342-4590-A597-5ED4AA4C3B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54197</xdr:rowOff>
    </xdr:from>
    <xdr:to>
      <xdr:col>116</xdr:col>
      <xdr:colOff>114300</xdr:colOff>
      <xdr:row>41</xdr:row>
      <xdr:rowOff>155797</xdr:rowOff>
    </xdr:to>
    <xdr:sp macro="" textlink="">
      <xdr:nvSpPr>
        <xdr:cNvPr id="395" name="楕円 394">
          <a:extLst>
            <a:ext uri="{FF2B5EF4-FFF2-40B4-BE49-F238E27FC236}">
              <a16:creationId xmlns:a16="http://schemas.microsoft.com/office/drawing/2014/main" id="{651283FA-D40B-4050-8CAF-9B33517BDF74}"/>
            </a:ext>
          </a:extLst>
        </xdr:cNvPr>
        <xdr:cNvSpPr/>
      </xdr:nvSpPr>
      <xdr:spPr>
        <a:xfrm>
          <a:off x="22110700" y="70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32624</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5641AE17-0E4D-4C09-8CBC-B95FB18AB199}"/>
            </a:ext>
          </a:extLst>
        </xdr:cNvPr>
        <xdr:cNvSpPr txBox="1"/>
      </xdr:nvSpPr>
      <xdr:spPr>
        <a:xfrm>
          <a:off x="22199600" y="706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59317</xdr:rowOff>
    </xdr:from>
    <xdr:to>
      <xdr:col>112</xdr:col>
      <xdr:colOff>38100</xdr:colOff>
      <xdr:row>41</xdr:row>
      <xdr:rowOff>160917</xdr:rowOff>
    </xdr:to>
    <xdr:sp macro="" textlink="">
      <xdr:nvSpPr>
        <xdr:cNvPr id="397" name="楕円 396">
          <a:extLst>
            <a:ext uri="{FF2B5EF4-FFF2-40B4-BE49-F238E27FC236}">
              <a16:creationId xmlns:a16="http://schemas.microsoft.com/office/drawing/2014/main" id="{1E1C47F7-702F-4C78-8D9D-2952272CD626}"/>
            </a:ext>
          </a:extLst>
        </xdr:cNvPr>
        <xdr:cNvSpPr/>
      </xdr:nvSpPr>
      <xdr:spPr>
        <a:xfrm>
          <a:off x="21272500" y="70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104997</xdr:rowOff>
    </xdr:from>
    <xdr:to>
      <xdr:col>116</xdr:col>
      <xdr:colOff>63500</xdr:colOff>
      <xdr:row>41</xdr:row>
      <xdr:rowOff>110117</xdr:rowOff>
    </xdr:to>
    <xdr:cxnSp macro="">
      <xdr:nvCxnSpPr>
        <xdr:cNvPr id="398" name="直線コネクタ 397">
          <a:extLst>
            <a:ext uri="{FF2B5EF4-FFF2-40B4-BE49-F238E27FC236}">
              <a16:creationId xmlns:a16="http://schemas.microsoft.com/office/drawing/2014/main" id="{1AF6BD0B-0F0F-4CAA-AB87-0643B9F0B3E5}"/>
            </a:ext>
          </a:extLst>
        </xdr:cNvPr>
        <xdr:cNvCxnSpPr/>
      </xdr:nvCxnSpPr>
      <xdr:spPr>
        <a:xfrm flipV="1">
          <a:off x="21323300" y="7134447"/>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62198</xdr:rowOff>
    </xdr:from>
    <xdr:to>
      <xdr:col>107</xdr:col>
      <xdr:colOff>101600</xdr:colOff>
      <xdr:row>41</xdr:row>
      <xdr:rowOff>163798</xdr:rowOff>
    </xdr:to>
    <xdr:sp macro="" textlink="">
      <xdr:nvSpPr>
        <xdr:cNvPr id="399" name="楕円 398">
          <a:extLst>
            <a:ext uri="{FF2B5EF4-FFF2-40B4-BE49-F238E27FC236}">
              <a16:creationId xmlns:a16="http://schemas.microsoft.com/office/drawing/2014/main" id="{F070E894-8389-4635-8992-A36E4B65204F}"/>
            </a:ext>
          </a:extLst>
        </xdr:cNvPr>
        <xdr:cNvSpPr/>
      </xdr:nvSpPr>
      <xdr:spPr>
        <a:xfrm>
          <a:off x="20383500" y="70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110117</xdr:rowOff>
    </xdr:from>
    <xdr:to>
      <xdr:col>111</xdr:col>
      <xdr:colOff>177800</xdr:colOff>
      <xdr:row>41</xdr:row>
      <xdr:rowOff>112998</xdr:rowOff>
    </xdr:to>
    <xdr:cxnSp macro="">
      <xdr:nvCxnSpPr>
        <xdr:cNvPr id="400" name="直線コネクタ 399">
          <a:extLst>
            <a:ext uri="{FF2B5EF4-FFF2-40B4-BE49-F238E27FC236}">
              <a16:creationId xmlns:a16="http://schemas.microsoft.com/office/drawing/2014/main" id="{1F364305-B976-4DCF-B76B-17185E08C23D}"/>
            </a:ext>
          </a:extLst>
        </xdr:cNvPr>
        <xdr:cNvCxnSpPr/>
      </xdr:nvCxnSpPr>
      <xdr:spPr>
        <a:xfrm flipV="1">
          <a:off x="20434300" y="7139567"/>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63888</xdr:rowOff>
    </xdr:from>
    <xdr:to>
      <xdr:col>102</xdr:col>
      <xdr:colOff>165100</xdr:colOff>
      <xdr:row>41</xdr:row>
      <xdr:rowOff>165488</xdr:rowOff>
    </xdr:to>
    <xdr:sp macro="" textlink="">
      <xdr:nvSpPr>
        <xdr:cNvPr id="401" name="楕円 400">
          <a:extLst>
            <a:ext uri="{FF2B5EF4-FFF2-40B4-BE49-F238E27FC236}">
              <a16:creationId xmlns:a16="http://schemas.microsoft.com/office/drawing/2014/main" id="{2451FBF8-BFAA-44CE-BCF1-4F7F83C90641}"/>
            </a:ext>
          </a:extLst>
        </xdr:cNvPr>
        <xdr:cNvSpPr/>
      </xdr:nvSpPr>
      <xdr:spPr>
        <a:xfrm>
          <a:off x="19494500" y="70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112998</xdr:rowOff>
    </xdr:from>
    <xdr:to>
      <xdr:col>107</xdr:col>
      <xdr:colOff>50800</xdr:colOff>
      <xdr:row>41</xdr:row>
      <xdr:rowOff>114688</xdr:rowOff>
    </xdr:to>
    <xdr:cxnSp macro="">
      <xdr:nvCxnSpPr>
        <xdr:cNvPr id="402" name="直線コネクタ 401">
          <a:extLst>
            <a:ext uri="{FF2B5EF4-FFF2-40B4-BE49-F238E27FC236}">
              <a16:creationId xmlns:a16="http://schemas.microsoft.com/office/drawing/2014/main" id="{0DEAC020-1639-4F83-BADC-BE3B2F197A0C}"/>
            </a:ext>
          </a:extLst>
        </xdr:cNvPr>
        <xdr:cNvCxnSpPr/>
      </xdr:nvCxnSpPr>
      <xdr:spPr>
        <a:xfrm flipV="1">
          <a:off x="19545300" y="7142448"/>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6EFB38BC-3ADC-403B-959D-6DC494AD5C3A}"/>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7B2689AD-EEC6-4D99-B84C-028CAE177B8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49C8CA6A-B13E-4C06-BBA4-F54B87B41C5C}"/>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0D09EAD2-08FE-47D0-B939-562DF334C471}"/>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152044</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1E69E065-3E83-49DB-817E-89720B4853E3}"/>
            </a:ext>
          </a:extLst>
        </xdr:cNvPr>
        <xdr:cNvSpPr txBox="1"/>
      </xdr:nvSpPr>
      <xdr:spPr>
        <a:xfrm>
          <a:off x="21011095" y="71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154925</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166B27B0-BBB0-4EB3-BA82-16800A4A87D8}"/>
            </a:ext>
          </a:extLst>
        </xdr:cNvPr>
        <xdr:cNvSpPr txBox="1"/>
      </xdr:nvSpPr>
      <xdr:spPr>
        <a:xfrm>
          <a:off x="20134795" y="71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156615</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78308878-3763-404E-B189-055F59C48BF5}"/>
            </a:ext>
          </a:extLst>
        </xdr:cNvPr>
        <xdr:cNvSpPr txBox="1"/>
      </xdr:nvSpPr>
      <xdr:spPr>
        <a:xfrm>
          <a:off x="19245795" y="718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3973653F-1437-4984-93E1-A15B33A258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AFEEA44-40FA-40BC-A1F2-52FA0C78F5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5D41B80-909D-4E84-9955-5FD6E84EC2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63391FE2-A44D-4283-8F74-2CE55F9562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27D75FD-3CB3-4E67-A879-BFF48DD7F2C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611A7BAD-0F16-4DEF-9E09-3D1D3769BC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AEB9716E-632B-47D1-B112-21C420CA0D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DFBBA3B8-7355-46D2-BF00-6F806616E0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AC4F9CBD-BEA8-4642-A569-1FE7494099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FA36B02E-7E83-45A8-ABAD-46AB149DF8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CC359F10-DF77-4C59-888B-DE65D820F5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B29F2FE9-1364-417E-BDC3-C4D3CEB5EA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7612F831-1DA1-4DAF-A495-F224C2A5679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828629D2-7C7F-4F6D-8174-0FC2358BD8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E693B8CA-BF81-49EA-AE2F-4397CC3E908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6AED9F7B-1EEC-481E-AB3E-E4B5BEC9AB1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5435CE57-902C-495F-8405-0F7DDFC631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3B432AE-294E-4EF2-A893-76D1CBC709F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BBB561F7-7AA9-4E51-BB36-FBEF5B167E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B297A09A-646A-4BFC-B5EE-3C4FA2E9B04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94DF7EB4-E6B0-47FE-8C93-1273CA1F40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E8FD1A58-9461-4F68-9E65-DDF439B3BFD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739A2A55-D519-4162-8EA3-1CD5B6EA484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2BD4910F-FF33-4C72-84FA-BDFABC2EFA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9E06D55E-B028-4A36-9D52-B470DBD065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35" name="直線コネクタ 434">
          <a:extLst>
            <a:ext uri="{FF2B5EF4-FFF2-40B4-BE49-F238E27FC236}">
              <a16:creationId xmlns:a16="http://schemas.microsoft.com/office/drawing/2014/main" id="{A72C8E75-24E0-4C3E-B90A-C024715B97FE}"/>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3EA33046-C902-4E40-91CB-7403AA33C13F}"/>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7" name="直線コネクタ 436">
          <a:extLst>
            <a:ext uri="{FF2B5EF4-FFF2-40B4-BE49-F238E27FC236}">
              <a16:creationId xmlns:a16="http://schemas.microsoft.com/office/drawing/2014/main" id="{7D89864F-003C-46EE-8644-0332B5E6F622}"/>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215D9CD5-62A4-462F-92D7-68F6E7A5A45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9" name="直線コネクタ 438">
          <a:extLst>
            <a:ext uri="{FF2B5EF4-FFF2-40B4-BE49-F238E27FC236}">
              <a16:creationId xmlns:a16="http://schemas.microsoft.com/office/drawing/2014/main" id="{EA273473-A056-4DEA-9303-C950BAD913EB}"/>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5284705D-1B97-460E-88A1-89A5A3E1CB9B}"/>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41" name="フローチャート: 判断 440">
          <a:extLst>
            <a:ext uri="{FF2B5EF4-FFF2-40B4-BE49-F238E27FC236}">
              <a16:creationId xmlns:a16="http://schemas.microsoft.com/office/drawing/2014/main" id="{309A9853-320C-4018-B990-6B62D6A3ACA8}"/>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2" name="フローチャート: 判断 441">
          <a:extLst>
            <a:ext uri="{FF2B5EF4-FFF2-40B4-BE49-F238E27FC236}">
              <a16:creationId xmlns:a16="http://schemas.microsoft.com/office/drawing/2014/main" id="{93D352BB-0A37-484D-BF25-B266EEA8076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3" name="フローチャート: 判断 442">
          <a:extLst>
            <a:ext uri="{FF2B5EF4-FFF2-40B4-BE49-F238E27FC236}">
              <a16:creationId xmlns:a16="http://schemas.microsoft.com/office/drawing/2014/main" id="{A6F05D5A-6147-4308-827A-7F208E378A3B}"/>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4" name="フローチャート: 判断 443">
          <a:extLst>
            <a:ext uri="{FF2B5EF4-FFF2-40B4-BE49-F238E27FC236}">
              <a16:creationId xmlns:a16="http://schemas.microsoft.com/office/drawing/2014/main" id="{AC2934BD-1EC8-4B6F-BC8E-713FAD18EF61}"/>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5" name="フローチャート: 判断 444">
          <a:extLst>
            <a:ext uri="{FF2B5EF4-FFF2-40B4-BE49-F238E27FC236}">
              <a16:creationId xmlns:a16="http://schemas.microsoft.com/office/drawing/2014/main" id="{E73F66E8-B0EE-40DB-9F8C-319D8F4B268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5DA6C62-4729-4CD5-9793-D3BF8C7E30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441C794-DE3C-49C0-88C4-F6FEA0F90C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3788D95-F48B-47AE-8569-EAA5108FBC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FA295C05-5842-4DE1-9636-E580911C36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7240F53-1754-4868-8AEE-5B167D92CB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39007</xdr:rowOff>
    </xdr:from>
    <xdr:to>
      <xdr:col>85</xdr:col>
      <xdr:colOff>177800</xdr:colOff>
      <xdr:row>63</xdr:row>
      <xdr:rowOff>140607</xdr:rowOff>
    </xdr:to>
    <xdr:sp macro="" textlink="">
      <xdr:nvSpPr>
        <xdr:cNvPr id="451" name="楕円 450">
          <a:extLst>
            <a:ext uri="{FF2B5EF4-FFF2-40B4-BE49-F238E27FC236}">
              <a16:creationId xmlns:a16="http://schemas.microsoft.com/office/drawing/2014/main" id="{AB051F54-D322-4A62-84E7-0BFD7A3C0E0E}"/>
            </a:ext>
          </a:extLst>
        </xdr:cNvPr>
        <xdr:cNvSpPr/>
      </xdr:nvSpPr>
      <xdr:spPr>
        <a:xfrm>
          <a:off x="16268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125384</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F6F0A2F9-699F-49F3-9CCD-6F50E12E3486}"/>
            </a:ext>
          </a:extLst>
        </xdr:cNvPr>
        <xdr:cNvSpPr txBox="1"/>
      </xdr:nvSpPr>
      <xdr:spPr>
        <a:xfrm>
          <a:off x="16357600" y="107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12881</xdr:rowOff>
    </xdr:from>
    <xdr:to>
      <xdr:col>81</xdr:col>
      <xdr:colOff>101600</xdr:colOff>
      <xdr:row>63</xdr:row>
      <xdr:rowOff>114481</xdr:rowOff>
    </xdr:to>
    <xdr:sp macro="" textlink="">
      <xdr:nvSpPr>
        <xdr:cNvPr id="453" name="楕円 452">
          <a:extLst>
            <a:ext uri="{FF2B5EF4-FFF2-40B4-BE49-F238E27FC236}">
              <a16:creationId xmlns:a16="http://schemas.microsoft.com/office/drawing/2014/main" id="{85FF719E-F45B-4269-94D4-79448412065E}"/>
            </a:ext>
          </a:extLst>
        </xdr:cNvPr>
        <xdr:cNvSpPr/>
      </xdr:nvSpPr>
      <xdr:spPr>
        <a:xfrm>
          <a:off x="1543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63681</xdr:rowOff>
    </xdr:from>
    <xdr:to>
      <xdr:col>85</xdr:col>
      <xdr:colOff>127000</xdr:colOff>
      <xdr:row>63</xdr:row>
      <xdr:rowOff>89807</xdr:rowOff>
    </xdr:to>
    <xdr:cxnSp macro="">
      <xdr:nvCxnSpPr>
        <xdr:cNvPr id="454" name="直線コネクタ 453">
          <a:extLst>
            <a:ext uri="{FF2B5EF4-FFF2-40B4-BE49-F238E27FC236}">
              <a16:creationId xmlns:a16="http://schemas.microsoft.com/office/drawing/2014/main" id="{A1DDFA0F-FCBE-4690-87DA-F69239F239ED}"/>
            </a:ext>
          </a:extLst>
        </xdr:cNvPr>
        <xdr:cNvCxnSpPr/>
      </xdr:nvCxnSpPr>
      <xdr:spPr>
        <a:xfrm>
          <a:off x="15481300" y="108650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159838</xdr:rowOff>
    </xdr:from>
    <xdr:to>
      <xdr:col>76</xdr:col>
      <xdr:colOff>165100</xdr:colOff>
      <xdr:row>63</xdr:row>
      <xdr:rowOff>89988</xdr:rowOff>
    </xdr:to>
    <xdr:sp macro="" textlink="">
      <xdr:nvSpPr>
        <xdr:cNvPr id="455" name="楕円 454">
          <a:extLst>
            <a:ext uri="{FF2B5EF4-FFF2-40B4-BE49-F238E27FC236}">
              <a16:creationId xmlns:a16="http://schemas.microsoft.com/office/drawing/2014/main" id="{3337AD8E-C760-44A1-AD27-43D7C0BE3ED6}"/>
            </a:ext>
          </a:extLst>
        </xdr:cNvPr>
        <xdr:cNvSpPr/>
      </xdr:nvSpPr>
      <xdr:spPr>
        <a:xfrm>
          <a:off x="14541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39188</xdr:rowOff>
    </xdr:from>
    <xdr:to>
      <xdr:col>81</xdr:col>
      <xdr:colOff>50800</xdr:colOff>
      <xdr:row>63</xdr:row>
      <xdr:rowOff>63681</xdr:rowOff>
    </xdr:to>
    <xdr:cxnSp macro="">
      <xdr:nvCxnSpPr>
        <xdr:cNvPr id="456" name="直線コネクタ 455">
          <a:extLst>
            <a:ext uri="{FF2B5EF4-FFF2-40B4-BE49-F238E27FC236}">
              <a16:creationId xmlns:a16="http://schemas.microsoft.com/office/drawing/2014/main" id="{6AEF796C-88E3-4CCE-8F41-BC45FD9AE09D}"/>
            </a:ext>
          </a:extLst>
        </xdr:cNvPr>
        <xdr:cNvCxnSpPr/>
      </xdr:nvCxnSpPr>
      <xdr:spPr>
        <a:xfrm>
          <a:off x="14592300" y="108405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133713</xdr:rowOff>
    </xdr:from>
    <xdr:to>
      <xdr:col>72</xdr:col>
      <xdr:colOff>38100</xdr:colOff>
      <xdr:row>63</xdr:row>
      <xdr:rowOff>63863</xdr:rowOff>
    </xdr:to>
    <xdr:sp macro="" textlink="">
      <xdr:nvSpPr>
        <xdr:cNvPr id="457" name="楕円 456">
          <a:extLst>
            <a:ext uri="{FF2B5EF4-FFF2-40B4-BE49-F238E27FC236}">
              <a16:creationId xmlns:a16="http://schemas.microsoft.com/office/drawing/2014/main" id="{07F7F451-57CE-49AA-AEAE-3ED2A68F3618}"/>
            </a:ext>
          </a:extLst>
        </xdr:cNvPr>
        <xdr:cNvSpPr/>
      </xdr:nvSpPr>
      <xdr:spPr>
        <a:xfrm>
          <a:off x="13652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13063</xdr:rowOff>
    </xdr:from>
    <xdr:to>
      <xdr:col>76</xdr:col>
      <xdr:colOff>114300</xdr:colOff>
      <xdr:row>63</xdr:row>
      <xdr:rowOff>39188</xdr:rowOff>
    </xdr:to>
    <xdr:cxnSp macro="">
      <xdr:nvCxnSpPr>
        <xdr:cNvPr id="458" name="直線コネクタ 457">
          <a:extLst>
            <a:ext uri="{FF2B5EF4-FFF2-40B4-BE49-F238E27FC236}">
              <a16:creationId xmlns:a16="http://schemas.microsoft.com/office/drawing/2014/main" id="{7742DDEC-4A28-4A1E-8AC1-05BC50786EE2}"/>
            </a:ext>
          </a:extLst>
        </xdr:cNvPr>
        <xdr:cNvCxnSpPr/>
      </xdr:nvCxnSpPr>
      <xdr:spPr>
        <a:xfrm>
          <a:off x="13703300" y="108144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459" name="楕円 458">
          <a:extLst>
            <a:ext uri="{FF2B5EF4-FFF2-40B4-BE49-F238E27FC236}">
              <a16:creationId xmlns:a16="http://schemas.microsoft.com/office/drawing/2014/main" id="{45D43E8C-5D3D-4A02-95B4-A06F2F278222}"/>
            </a:ext>
          </a:extLst>
        </xdr:cNvPr>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63</xdr:row>
      <xdr:rowOff>13063</xdr:rowOff>
    </xdr:to>
    <xdr:cxnSp macro="">
      <xdr:nvCxnSpPr>
        <xdr:cNvPr id="460" name="直線コネクタ 459">
          <a:extLst>
            <a:ext uri="{FF2B5EF4-FFF2-40B4-BE49-F238E27FC236}">
              <a16:creationId xmlns:a16="http://schemas.microsoft.com/office/drawing/2014/main" id="{840D67AA-CF77-43DA-9FC2-162079100189}"/>
            </a:ext>
          </a:extLst>
        </xdr:cNvPr>
        <xdr:cNvCxnSpPr/>
      </xdr:nvCxnSpPr>
      <xdr:spPr>
        <a:xfrm>
          <a:off x="12814300" y="1068541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8AF78873-5C22-4EED-97C8-153575B19FE4}"/>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62CFBB43-CD39-4624-ACBC-91D2E2E65E38}"/>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C886BE99-EC74-4DE8-BBEE-BA32BA3A8DC7}"/>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F8F123FE-6B02-4C09-9F7F-14E503F63E54}"/>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105608</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5B21E90B-D9CC-49EA-9090-F1C1C49A1DC1}"/>
            </a:ext>
          </a:extLst>
        </xdr:cNvPr>
        <xdr:cNvSpPr txBox="1"/>
      </xdr:nvSpPr>
      <xdr:spPr>
        <a:xfrm>
          <a:off x="15266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81115</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CCF6834D-9043-4331-84C6-8CB7F3AC0E6A}"/>
            </a:ext>
          </a:extLst>
        </xdr:cNvPr>
        <xdr:cNvSpPr txBox="1"/>
      </xdr:nvSpPr>
      <xdr:spPr>
        <a:xfrm>
          <a:off x="14389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54990</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19D6DB8F-DD25-43EA-9F0E-031284884355}"/>
            </a:ext>
          </a:extLst>
        </xdr:cNvPr>
        <xdr:cNvSpPr txBox="1"/>
      </xdr:nvSpPr>
      <xdr:spPr>
        <a:xfrm>
          <a:off x="13500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1845A290-4717-4C42-B887-585DDFA357A0}"/>
            </a:ext>
          </a:extLst>
        </xdr:cNvPr>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DD7F9BE9-3FCD-4699-8A1B-663B807555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660F228F-A58D-4AC4-A00A-9D63C5D658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A259017B-016C-4407-94EE-FE78A9B55E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DE9D9AC8-26B7-4B33-BA3F-0375D8A91A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947AE5BA-5D1B-41EF-AA9F-415050FE3B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EF30898-6A9C-4380-ADB7-36DB72B4C7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BA203764-1403-4CFB-BCFC-A1843493CF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8249A2DB-2CBF-4014-B7B4-79C3F41003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A495FF8A-C363-4A4F-BE7E-EBBA175C14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E0C88D9B-859D-4827-9393-E9EBDBC816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B0568793-32A3-4891-8FFC-4BB5069B62B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CB16B039-8BDC-49CD-92F0-5B74A1E7B13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CCB5AAC7-CFFD-4338-AB05-488FFC49C8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143BEEAD-0FC6-454D-93D8-7E4F638507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A7F2D95E-5E15-44B0-8A4B-35C75FBD83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7CE96F53-842C-44D9-A378-9E2FDD1CAF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4783BA82-D1E5-4C89-AA54-F898678AF50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205D35C0-9E21-42EE-88AD-4F7B8CB2C04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5FCF33B3-06B7-458A-BB65-42BA4458885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DF8410B0-8B35-430B-A5E0-76313687A77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F0EADABF-02CE-4F73-8287-4EE71F8E50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5D5E8893-B0D6-4542-8293-7F32FA511D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4265B3D4-B81C-45A4-87AE-57BF530C80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1265F198-6C26-4A23-BBB6-09A0424CE8F8}"/>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FAA8EA90-25BA-4345-A113-F96C56663846}"/>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D62AACEE-870E-4D3E-B12C-36C0E24FC339}"/>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27183D1C-25FA-4C8A-A8D5-2ADFFCFD335A}"/>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96" name="直線コネクタ 495">
          <a:extLst>
            <a:ext uri="{FF2B5EF4-FFF2-40B4-BE49-F238E27FC236}">
              <a16:creationId xmlns:a16="http://schemas.microsoft.com/office/drawing/2014/main" id="{6B7E3B68-284C-4E68-92E3-596EB4A16233}"/>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F59A8A19-1D54-4C44-802D-4A607B0E48FC}"/>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8" name="フローチャート: 判断 497">
          <a:extLst>
            <a:ext uri="{FF2B5EF4-FFF2-40B4-BE49-F238E27FC236}">
              <a16:creationId xmlns:a16="http://schemas.microsoft.com/office/drawing/2014/main" id="{2B65FE03-4FC7-4D0A-BF0E-0625590A85E1}"/>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9" name="フローチャート: 判断 498">
          <a:extLst>
            <a:ext uri="{FF2B5EF4-FFF2-40B4-BE49-F238E27FC236}">
              <a16:creationId xmlns:a16="http://schemas.microsoft.com/office/drawing/2014/main" id="{C65A344A-4ACD-4AF5-849D-5138EC1CE716}"/>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00" name="フローチャート: 判断 499">
          <a:extLst>
            <a:ext uri="{FF2B5EF4-FFF2-40B4-BE49-F238E27FC236}">
              <a16:creationId xmlns:a16="http://schemas.microsoft.com/office/drawing/2014/main" id="{C03A79FB-0056-44F5-BD41-D36ED19BB225}"/>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01" name="フローチャート: 判断 500">
          <a:extLst>
            <a:ext uri="{FF2B5EF4-FFF2-40B4-BE49-F238E27FC236}">
              <a16:creationId xmlns:a16="http://schemas.microsoft.com/office/drawing/2014/main" id="{7E84CC7B-8514-40BD-9E8D-DE29B3A32FBC}"/>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02" name="フローチャート: 判断 501">
          <a:extLst>
            <a:ext uri="{FF2B5EF4-FFF2-40B4-BE49-F238E27FC236}">
              <a16:creationId xmlns:a16="http://schemas.microsoft.com/office/drawing/2014/main" id="{0BBF0E1E-140F-48D9-8A7B-B7D4B91EBFF7}"/>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5FA3568-C262-44DB-B796-817651F7A2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C5669C1-1D69-48DC-86BC-2ECD57D27E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1A68547-C1DE-4E3E-AA8C-9B20D5BCC6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0001536-15E5-4D06-98BC-64380872D8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077F738-60B7-472C-BFE6-A4320EC8C1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84074</xdr:rowOff>
    </xdr:from>
    <xdr:to>
      <xdr:col>116</xdr:col>
      <xdr:colOff>114300</xdr:colOff>
      <xdr:row>60</xdr:row>
      <xdr:rowOff>14224</xdr:rowOff>
    </xdr:to>
    <xdr:sp macro="" textlink="">
      <xdr:nvSpPr>
        <xdr:cNvPr id="508" name="楕円 507">
          <a:extLst>
            <a:ext uri="{FF2B5EF4-FFF2-40B4-BE49-F238E27FC236}">
              <a16:creationId xmlns:a16="http://schemas.microsoft.com/office/drawing/2014/main" id="{F4719411-7EA7-4D52-91F5-4D043324A924}"/>
            </a:ext>
          </a:extLst>
        </xdr:cNvPr>
        <xdr:cNvSpPr/>
      </xdr:nvSpPr>
      <xdr:spPr>
        <a:xfrm>
          <a:off x="22110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106951</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95747EA9-5A97-4356-8300-F7640181E2B3}"/>
            </a:ext>
          </a:extLst>
        </xdr:cNvPr>
        <xdr:cNvSpPr txBox="1"/>
      </xdr:nvSpPr>
      <xdr:spPr>
        <a:xfrm>
          <a:off x="22199600"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109220</xdr:rowOff>
    </xdr:from>
    <xdr:to>
      <xdr:col>112</xdr:col>
      <xdr:colOff>38100</xdr:colOff>
      <xdr:row>60</xdr:row>
      <xdr:rowOff>39370</xdr:rowOff>
    </xdr:to>
    <xdr:sp macro="" textlink="">
      <xdr:nvSpPr>
        <xdr:cNvPr id="510" name="楕円 509">
          <a:extLst>
            <a:ext uri="{FF2B5EF4-FFF2-40B4-BE49-F238E27FC236}">
              <a16:creationId xmlns:a16="http://schemas.microsoft.com/office/drawing/2014/main" id="{571A7DFA-B459-4152-9E4D-418F102A247C}"/>
            </a:ext>
          </a:extLst>
        </xdr:cNvPr>
        <xdr:cNvSpPr/>
      </xdr:nvSpPr>
      <xdr:spPr>
        <a:xfrm>
          <a:off x="2127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134874</xdr:rowOff>
    </xdr:from>
    <xdr:to>
      <xdr:col>116</xdr:col>
      <xdr:colOff>63500</xdr:colOff>
      <xdr:row>59</xdr:row>
      <xdr:rowOff>160020</xdr:rowOff>
    </xdr:to>
    <xdr:cxnSp macro="">
      <xdr:nvCxnSpPr>
        <xdr:cNvPr id="511" name="直線コネクタ 510">
          <a:extLst>
            <a:ext uri="{FF2B5EF4-FFF2-40B4-BE49-F238E27FC236}">
              <a16:creationId xmlns:a16="http://schemas.microsoft.com/office/drawing/2014/main" id="{3651A598-43D9-44B5-BE45-5037F2F53464}"/>
            </a:ext>
          </a:extLst>
        </xdr:cNvPr>
        <xdr:cNvCxnSpPr/>
      </xdr:nvCxnSpPr>
      <xdr:spPr>
        <a:xfrm flipV="1">
          <a:off x="21323300" y="102504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123698</xdr:rowOff>
    </xdr:from>
    <xdr:to>
      <xdr:col>107</xdr:col>
      <xdr:colOff>101600</xdr:colOff>
      <xdr:row>60</xdr:row>
      <xdr:rowOff>53848</xdr:rowOff>
    </xdr:to>
    <xdr:sp macro="" textlink="">
      <xdr:nvSpPr>
        <xdr:cNvPr id="512" name="楕円 511">
          <a:extLst>
            <a:ext uri="{FF2B5EF4-FFF2-40B4-BE49-F238E27FC236}">
              <a16:creationId xmlns:a16="http://schemas.microsoft.com/office/drawing/2014/main" id="{75FD7F73-6EB2-489D-AB77-28018129414A}"/>
            </a:ext>
          </a:extLst>
        </xdr:cNvPr>
        <xdr:cNvSpPr/>
      </xdr:nvSpPr>
      <xdr:spPr>
        <a:xfrm>
          <a:off x="20383500" y="102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160020</xdr:rowOff>
    </xdr:from>
    <xdr:to>
      <xdr:col>111</xdr:col>
      <xdr:colOff>177800</xdr:colOff>
      <xdr:row>60</xdr:row>
      <xdr:rowOff>3048</xdr:rowOff>
    </xdr:to>
    <xdr:cxnSp macro="">
      <xdr:nvCxnSpPr>
        <xdr:cNvPr id="513" name="直線コネクタ 512">
          <a:extLst>
            <a:ext uri="{FF2B5EF4-FFF2-40B4-BE49-F238E27FC236}">
              <a16:creationId xmlns:a16="http://schemas.microsoft.com/office/drawing/2014/main" id="{72E0F716-34B5-4EC3-A062-3AFA302E08B8}"/>
            </a:ext>
          </a:extLst>
        </xdr:cNvPr>
        <xdr:cNvCxnSpPr/>
      </xdr:nvCxnSpPr>
      <xdr:spPr>
        <a:xfrm flipV="1">
          <a:off x="20434300" y="10275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135890</xdr:rowOff>
    </xdr:from>
    <xdr:to>
      <xdr:col>102</xdr:col>
      <xdr:colOff>165100</xdr:colOff>
      <xdr:row>60</xdr:row>
      <xdr:rowOff>66040</xdr:rowOff>
    </xdr:to>
    <xdr:sp macro="" textlink="">
      <xdr:nvSpPr>
        <xdr:cNvPr id="514" name="楕円 513">
          <a:extLst>
            <a:ext uri="{FF2B5EF4-FFF2-40B4-BE49-F238E27FC236}">
              <a16:creationId xmlns:a16="http://schemas.microsoft.com/office/drawing/2014/main" id="{2CA95C9B-0DD1-4EC3-B456-66A8834B05E8}"/>
            </a:ext>
          </a:extLst>
        </xdr:cNvPr>
        <xdr:cNvSpPr/>
      </xdr:nvSpPr>
      <xdr:spPr>
        <a:xfrm>
          <a:off x="19494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3048</xdr:rowOff>
    </xdr:from>
    <xdr:to>
      <xdr:col>107</xdr:col>
      <xdr:colOff>50800</xdr:colOff>
      <xdr:row>60</xdr:row>
      <xdr:rowOff>15240</xdr:rowOff>
    </xdr:to>
    <xdr:cxnSp macro="">
      <xdr:nvCxnSpPr>
        <xdr:cNvPr id="515" name="直線コネクタ 514">
          <a:extLst>
            <a:ext uri="{FF2B5EF4-FFF2-40B4-BE49-F238E27FC236}">
              <a16:creationId xmlns:a16="http://schemas.microsoft.com/office/drawing/2014/main" id="{AEBB36A1-5280-40CE-9B14-C44A9FC3B80D}"/>
            </a:ext>
          </a:extLst>
        </xdr:cNvPr>
        <xdr:cNvCxnSpPr/>
      </xdr:nvCxnSpPr>
      <xdr:spPr>
        <a:xfrm flipV="1">
          <a:off x="19545300" y="1029004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150368</xdr:rowOff>
    </xdr:from>
    <xdr:to>
      <xdr:col>98</xdr:col>
      <xdr:colOff>38100</xdr:colOff>
      <xdr:row>60</xdr:row>
      <xdr:rowOff>80518</xdr:rowOff>
    </xdr:to>
    <xdr:sp macro="" textlink="">
      <xdr:nvSpPr>
        <xdr:cNvPr id="516" name="楕円 515">
          <a:extLst>
            <a:ext uri="{FF2B5EF4-FFF2-40B4-BE49-F238E27FC236}">
              <a16:creationId xmlns:a16="http://schemas.microsoft.com/office/drawing/2014/main" id="{9751B3C3-52BC-4563-91D7-854411F06338}"/>
            </a:ext>
          </a:extLst>
        </xdr:cNvPr>
        <xdr:cNvSpPr/>
      </xdr:nvSpPr>
      <xdr:spPr>
        <a:xfrm>
          <a:off x="18605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xdr:rowOff>
    </xdr:from>
    <xdr:to>
      <xdr:col>102</xdr:col>
      <xdr:colOff>114300</xdr:colOff>
      <xdr:row>60</xdr:row>
      <xdr:rowOff>29718</xdr:rowOff>
    </xdr:to>
    <xdr:cxnSp macro="">
      <xdr:nvCxnSpPr>
        <xdr:cNvPr id="517" name="直線コネクタ 516">
          <a:extLst>
            <a:ext uri="{FF2B5EF4-FFF2-40B4-BE49-F238E27FC236}">
              <a16:creationId xmlns:a16="http://schemas.microsoft.com/office/drawing/2014/main" id="{3D56E430-D8A4-4917-9BC3-D897EA30517D}"/>
            </a:ext>
          </a:extLst>
        </xdr:cNvPr>
        <xdr:cNvCxnSpPr/>
      </xdr:nvCxnSpPr>
      <xdr:spPr>
        <a:xfrm flipV="1">
          <a:off x="18656300" y="103022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518" name="n_1aveValue【保健センター・保健所】&#10;一人当たり面積">
          <a:extLst>
            <a:ext uri="{FF2B5EF4-FFF2-40B4-BE49-F238E27FC236}">
              <a16:creationId xmlns:a16="http://schemas.microsoft.com/office/drawing/2014/main" id="{2442EB09-09D5-4BD3-8B55-FCF6151089A5}"/>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19" name="n_2aveValue【保健センター・保健所】&#10;一人当たり面積">
          <a:extLst>
            <a:ext uri="{FF2B5EF4-FFF2-40B4-BE49-F238E27FC236}">
              <a16:creationId xmlns:a16="http://schemas.microsoft.com/office/drawing/2014/main" id="{2D2173E6-27A1-488D-AD6D-90C5CBF17AFA}"/>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20" name="n_3aveValue【保健センター・保健所】&#10;一人当たり面積">
          <a:extLst>
            <a:ext uri="{FF2B5EF4-FFF2-40B4-BE49-F238E27FC236}">
              <a16:creationId xmlns:a16="http://schemas.microsoft.com/office/drawing/2014/main" id="{EAF927A3-BCF4-4FB9-A7F6-6A18DCF224BF}"/>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21" name="n_4aveValue【保健センター・保健所】&#10;一人当たり面積">
          <a:extLst>
            <a:ext uri="{FF2B5EF4-FFF2-40B4-BE49-F238E27FC236}">
              <a16:creationId xmlns:a16="http://schemas.microsoft.com/office/drawing/2014/main" id="{04E5419F-988A-4DE3-B1E5-F9F6B530F02F}"/>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55897</xdr:rowOff>
    </xdr:from>
    <xdr:ext cx="469744" cy="259045"/>
    <xdr:sp macro="" textlink="">
      <xdr:nvSpPr>
        <xdr:cNvPr id="522" name="n_1mainValue【保健センター・保健所】&#10;一人当たり面積">
          <a:extLst>
            <a:ext uri="{FF2B5EF4-FFF2-40B4-BE49-F238E27FC236}">
              <a16:creationId xmlns:a16="http://schemas.microsoft.com/office/drawing/2014/main" id="{45DF4796-1EFD-4174-9CB7-E69A9F6C86E2}"/>
            </a:ext>
          </a:extLst>
        </xdr:cNvPr>
        <xdr:cNvSpPr txBox="1"/>
      </xdr:nvSpPr>
      <xdr:spPr>
        <a:xfrm>
          <a:off x="21075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70375</xdr:rowOff>
    </xdr:from>
    <xdr:ext cx="469744" cy="259045"/>
    <xdr:sp macro="" textlink="">
      <xdr:nvSpPr>
        <xdr:cNvPr id="523" name="n_2mainValue【保健センター・保健所】&#10;一人当たり面積">
          <a:extLst>
            <a:ext uri="{FF2B5EF4-FFF2-40B4-BE49-F238E27FC236}">
              <a16:creationId xmlns:a16="http://schemas.microsoft.com/office/drawing/2014/main" id="{577C2D81-7B0A-401D-A6D6-C228EC643E55}"/>
            </a:ext>
          </a:extLst>
        </xdr:cNvPr>
        <xdr:cNvSpPr txBox="1"/>
      </xdr:nvSpPr>
      <xdr:spPr>
        <a:xfrm>
          <a:off x="20199427"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82567</xdr:rowOff>
    </xdr:from>
    <xdr:ext cx="469744" cy="259045"/>
    <xdr:sp macro="" textlink="">
      <xdr:nvSpPr>
        <xdr:cNvPr id="524" name="n_3mainValue【保健センター・保健所】&#10;一人当たり面積">
          <a:extLst>
            <a:ext uri="{FF2B5EF4-FFF2-40B4-BE49-F238E27FC236}">
              <a16:creationId xmlns:a16="http://schemas.microsoft.com/office/drawing/2014/main" id="{0F16238D-6D94-43BD-8C29-B82260EBC5B8}"/>
            </a:ext>
          </a:extLst>
        </xdr:cNvPr>
        <xdr:cNvSpPr txBox="1"/>
      </xdr:nvSpPr>
      <xdr:spPr>
        <a:xfrm>
          <a:off x="193104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97045</xdr:rowOff>
    </xdr:from>
    <xdr:ext cx="469744" cy="259045"/>
    <xdr:sp macro="" textlink="">
      <xdr:nvSpPr>
        <xdr:cNvPr id="525" name="n_4mainValue【保健センター・保健所】&#10;一人当たり面積">
          <a:extLst>
            <a:ext uri="{FF2B5EF4-FFF2-40B4-BE49-F238E27FC236}">
              <a16:creationId xmlns:a16="http://schemas.microsoft.com/office/drawing/2014/main" id="{B84694B1-6EDF-4B6D-80C0-BD7CAC8F5E5C}"/>
            </a:ext>
          </a:extLst>
        </xdr:cNvPr>
        <xdr:cNvSpPr txBox="1"/>
      </xdr:nvSpPr>
      <xdr:spPr>
        <a:xfrm>
          <a:off x="18421427"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89953CAC-5681-4B2E-B10A-B8FC797C3B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7DE1BDBF-F7EA-487E-B73D-2D02D23C36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8F149E48-B406-4C2F-9646-6C0B9A67A5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FBABEB01-B432-4238-92B7-35E0E33F6C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7D1CA2D9-17CD-4B41-B057-67490D4096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073257E-A306-4586-B0A9-174B2CE680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17CF8B17-F637-47A7-90D2-BBD183D84F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60D9AB8-C670-4CDD-8E4D-09126D2880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E69E62AC-4369-410C-B034-04E42DBE00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3C89D4D8-9620-4CB0-B303-E3596354E4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3FA0F7D4-1C1F-44BE-AD95-0D641B61C3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44446663-9B88-4D5F-A272-46038FDCFF6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6F344ABC-529E-4318-868F-0CB10F06634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4C56BA-59B6-40E9-A9D3-0671E56D4E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9429FAC7-7660-4DC7-A019-763DFEFBBD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8EBBA82C-490D-4213-ADF4-7FE4DBB8159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167E75A4-6906-4566-8C13-498F294897B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DAAB7B1B-9BAA-4C1F-AB6B-2CBC528E4C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5525FC34-B43E-4F80-9699-AA5D984132D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A96537EB-DC28-44D4-AC87-A4B5D0F8A54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9AF593BC-5FD4-4679-B716-DD1B362B37D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E850C3FB-4BDB-4C37-AF76-D0FA2C42B0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A77202D-EB43-4036-B378-29F149FA6CA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FCC9B867-F963-4187-A7D6-C78FA16183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3ECEB0DD-B911-446A-B64C-A57F124ED6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35F0A34D-FF8C-46EA-96A8-9204EB2B8A1E}"/>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F0D2F816-4A17-4B22-B1A8-B959D0C1FEA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AD41712C-2E0A-4206-AF91-90F7DB45EE7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2C2B7F48-4CB5-493E-A70C-812CF83105F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5" name="直線コネクタ 554">
          <a:extLst>
            <a:ext uri="{FF2B5EF4-FFF2-40B4-BE49-F238E27FC236}">
              <a16:creationId xmlns:a16="http://schemas.microsoft.com/office/drawing/2014/main" id="{17EF1C69-C7D9-4FBD-8240-08B3D6FD07E8}"/>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71F0FCBC-915C-4D70-A0AA-61EEA95D2CAF}"/>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7" name="フローチャート: 判断 556">
          <a:extLst>
            <a:ext uri="{FF2B5EF4-FFF2-40B4-BE49-F238E27FC236}">
              <a16:creationId xmlns:a16="http://schemas.microsoft.com/office/drawing/2014/main" id="{4DE563B9-E46F-49D2-A6DC-28A95C00FE1C}"/>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8" name="フローチャート: 判断 557">
          <a:extLst>
            <a:ext uri="{FF2B5EF4-FFF2-40B4-BE49-F238E27FC236}">
              <a16:creationId xmlns:a16="http://schemas.microsoft.com/office/drawing/2014/main" id="{2D233DC9-71B3-4551-809C-43BA4EF5DFDC}"/>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a:extLst>
            <a:ext uri="{FF2B5EF4-FFF2-40B4-BE49-F238E27FC236}">
              <a16:creationId xmlns:a16="http://schemas.microsoft.com/office/drawing/2014/main" id="{DDBFF8BA-BE5D-41EC-A181-C370FB8541DB}"/>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60" name="フローチャート: 判断 559">
          <a:extLst>
            <a:ext uri="{FF2B5EF4-FFF2-40B4-BE49-F238E27FC236}">
              <a16:creationId xmlns:a16="http://schemas.microsoft.com/office/drawing/2014/main" id="{F39A4536-91D2-428F-96B5-1CEB760C02EC}"/>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61" name="フローチャート: 判断 560">
          <a:extLst>
            <a:ext uri="{FF2B5EF4-FFF2-40B4-BE49-F238E27FC236}">
              <a16:creationId xmlns:a16="http://schemas.microsoft.com/office/drawing/2014/main" id="{6E6041EA-60BE-43DC-8AB0-C2EDCB32D485}"/>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A6DF677-ADF7-4CC6-ABB0-50E7B5E605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FEE0D9C-BC5E-4F4B-AC5C-C97CD7B187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9F45EC2-FD87-4FBE-B756-4F1E3898BF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3EFCECD-C289-48DC-89F2-BBA4225CBA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CF0EBD27-0995-4D2B-B0F5-F16878C09C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567" name="楕円 566">
          <a:extLst>
            <a:ext uri="{FF2B5EF4-FFF2-40B4-BE49-F238E27FC236}">
              <a16:creationId xmlns:a16="http://schemas.microsoft.com/office/drawing/2014/main" id="{23496A2D-A545-4E9E-91B3-60108C2D5434}"/>
            </a:ext>
          </a:extLst>
        </xdr:cNvPr>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35940</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1AF6DB0D-6673-4699-A9DC-A994EB5394EC}"/>
            </a:ext>
          </a:extLst>
        </xdr:cNvPr>
        <xdr:cNvSpPr txBox="1"/>
      </xdr:nvSpPr>
      <xdr:spPr>
        <a:xfrm>
          <a:off x="16357600"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569" name="楕円 568">
          <a:extLst>
            <a:ext uri="{FF2B5EF4-FFF2-40B4-BE49-F238E27FC236}">
              <a16:creationId xmlns:a16="http://schemas.microsoft.com/office/drawing/2014/main" id="{84FD7B0C-F38B-4F88-A43A-DBFC8EA35FCE}"/>
            </a:ext>
          </a:extLst>
        </xdr:cNvPr>
        <xdr:cNvSpPr/>
      </xdr:nvSpPr>
      <xdr:spPr>
        <a:xfrm>
          <a:off x="1543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83820</xdr:rowOff>
    </xdr:from>
    <xdr:to>
      <xdr:col>85</xdr:col>
      <xdr:colOff>127000</xdr:colOff>
      <xdr:row>85</xdr:row>
      <xdr:rowOff>108313</xdr:rowOff>
    </xdr:to>
    <xdr:cxnSp macro="">
      <xdr:nvCxnSpPr>
        <xdr:cNvPr id="570" name="直線コネクタ 569">
          <a:extLst>
            <a:ext uri="{FF2B5EF4-FFF2-40B4-BE49-F238E27FC236}">
              <a16:creationId xmlns:a16="http://schemas.microsoft.com/office/drawing/2014/main" id="{4C9F4BDC-AD2E-4DCC-918B-744DD1E89B3A}"/>
            </a:ext>
          </a:extLst>
        </xdr:cNvPr>
        <xdr:cNvCxnSpPr/>
      </xdr:nvCxnSpPr>
      <xdr:spPr>
        <a:xfrm>
          <a:off x="15481300" y="146570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10161</xdr:rowOff>
    </xdr:from>
    <xdr:to>
      <xdr:col>76</xdr:col>
      <xdr:colOff>165100</xdr:colOff>
      <xdr:row>85</xdr:row>
      <xdr:rowOff>111761</xdr:rowOff>
    </xdr:to>
    <xdr:sp macro="" textlink="">
      <xdr:nvSpPr>
        <xdr:cNvPr id="571" name="楕円 570">
          <a:extLst>
            <a:ext uri="{FF2B5EF4-FFF2-40B4-BE49-F238E27FC236}">
              <a16:creationId xmlns:a16="http://schemas.microsoft.com/office/drawing/2014/main" id="{2071CF10-DC1E-494F-905A-5EDEC2F13DBA}"/>
            </a:ext>
          </a:extLst>
        </xdr:cNvPr>
        <xdr:cNvSpPr/>
      </xdr:nvSpPr>
      <xdr:spPr>
        <a:xfrm>
          <a:off x="1454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83820</xdr:rowOff>
    </xdr:to>
    <xdr:cxnSp macro="">
      <xdr:nvCxnSpPr>
        <xdr:cNvPr id="572" name="直線コネクタ 571">
          <a:extLst>
            <a:ext uri="{FF2B5EF4-FFF2-40B4-BE49-F238E27FC236}">
              <a16:creationId xmlns:a16="http://schemas.microsoft.com/office/drawing/2014/main" id="{D97A3362-F5EB-429F-B6C2-80BD7FACF3C9}"/>
            </a:ext>
          </a:extLst>
        </xdr:cNvPr>
        <xdr:cNvCxnSpPr/>
      </xdr:nvCxnSpPr>
      <xdr:spPr>
        <a:xfrm>
          <a:off x="14592300" y="14634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573" name="楕円 572">
          <a:extLst>
            <a:ext uri="{FF2B5EF4-FFF2-40B4-BE49-F238E27FC236}">
              <a16:creationId xmlns:a16="http://schemas.microsoft.com/office/drawing/2014/main" id="{7C64396A-8199-4023-8192-83772A702CBC}"/>
            </a:ext>
          </a:extLst>
        </xdr:cNvPr>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60961</xdr:rowOff>
    </xdr:to>
    <xdr:cxnSp macro="">
      <xdr:nvCxnSpPr>
        <xdr:cNvPr id="574" name="直線コネクタ 573">
          <a:extLst>
            <a:ext uri="{FF2B5EF4-FFF2-40B4-BE49-F238E27FC236}">
              <a16:creationId xmlns:a16="http://schemas.microsoft.com/office/drawing/2014/main" id="{A23F7C2D-5567-468C-A457-FE6D55CECA66}"/>
            </a:ext>
          </a:extLst>
        </xdr:cNvPr>
        <xdr:cNvCxnSpPr/>
      </xdr:nvCxnSpPr>
      <xdr:spPr>
        <a:xfrm>
          <a:off x="13703300" y="14611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111398</xdr:rowOff>
    </xdr:from>
    <xdr:to>
      <xdr:col>67</xdr:col>
      <xdr:colOff>101600</xdr:colOff>
      <xdr:row>85</xdr:row>
      <xdr:rowOff>41548</xdr:rowOff>
    </xdr:to>
    <xdr:sp macro="" textlink="">
      <xdr:nvSpPr>
        <xdr:cNvPr id="575" name="楕円 574">
          <a:extLst>
            <a:ext uri="{FF2B5EF4-FFF2-40B4-BE49-F238E27FC236}">
              <a16:creationId xmlns:a16="http://schemas.microsoft.com/office/drawing/2014/main" id="{2F5DA573-5D61-40D1-B9D6-B16696E7253F}"/>
            </a:ext>
          </a:extLst>
        </xdr:cNvPr>
        <xdr:cNvSpPr/>
      </xdr:nvSpPr>
      <xdr:spPr>
        <a:xfrm>
          <a:off x="12763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162198</xdr:rowOff>
    </xdr:from>
    <xdr:to>
      <xdr:col>71</xdr:col>
      <xdr:colOff>177800</xdr:colOff>
      <xdr:row>85</xdr:row>
      <xdr:rowOff>38100</xdr:rowOff>
    </xdr:to>
    <xdr:cxnSp macro="">
      <xdr:nvCxnSpPr>
        <xdr:cNvPr id="576" name="直線コネクタ 575">
          <a:extLst>
            <a:ext uri="{FF2B5EF4-FFF2-40B4-BE49-F238E27FC236}">
              <a16:creationId xmlns:a16="http://schemas.microsoft.com/office/drawing/2014/main" id="{735DFE41-AEF5-45F4-AD12-3FDACA489C38}"/>
            </a:ext>
          </a:extLst>
        </xdr:cNvPr>
        <xdr:cNvCxnSpPr/>
      </xdr:nvCxnSpPr>
      <xdr:spPr>
        <a:xfrm>
          <a:off x="12814300" y="1456399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77" name="n_1aveValue【消防施設】&#10;有形固定資産減価償却率">
          <a:extLst>
            <a:ext uri="{FF2B5EF4-FFF2-40B4-BE49-F238E27FC236}">
              <a16:creationId xmlns:a16="http://schemas.microsoft.com/office/drawing/2014/main" id="{9F35782D-8FB9-4C33-92B5-11571E22B9C7}"/>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a:extLst>
            <a:ext uri="{FF2B5EF4-FFF2-40B4-BE49-F238E27FC236}">
              <a16:creationId xmlns:a16="http://schemas.microsoft.com/office/drawing/2014/main" id="{D6125D3C-77E0-4CE0-89DC-2ED9CC6EC42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79" name="n_3aveValue【消防施設】&#10;有形固定資産減価償却率">
          <a:extLst>
            <a:ext uri="{FF2B5EF4-FFF2-40B4-BE49-F238E27FC236}">
              <a16:creationId xmlns:a16="http://schemas.microsoft.com/office/drawing/2014/main" id="{BB5F4656-C2A9-4F66-8B05-E47DBA97D83A}"/>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80" name="n_4aveValue【消防施設】&#10;有形固定資産減価償却率">
          <a:extLst>
            <a:ext uri="{FF2B5EF4-FFF2-40B4-BE49-F238E27FC236}">
              <a16:creationId xmlns:a16="http://schemas.microsoft.com/office/drawing/2014/main" id="{95F19B09-2DD2-4846-B880-29B61A062CF8}"/>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581" name="n_1mainValue【消防施設】&#10;有形固定資産減価償却率">
          <a:extLst>
            <a:ext uri="{FF2B5EF4-FFF2-40B4-BE49-F238E27FC236}">
              <a16:creationId xmlns:a16="http://schemas.microsoft.com/office/drawing/2014/main" id="{A405A984-4E83-40FE-8D4E-C39C23F05D77}"/>
            </a:ext>
          </a:extLst>
        </xdr:cNvPr>
        <xdr:cNvSpPr txBox="1"/>
      </xdr:nvSpPr>
      <xdr:spPr>
        <a:xfrm>
          <a:off x="15266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102888</xdr:rowOff>
    </xdr:from>
    <xdr:ext cx="405111" cy="259045"/>
    <xdr:sp macro="" textlink="">
      <xdr:nvSpPr>
        <xdr:cNvPr id="582" name="n_2mainValue【消防施設】&#10;有形固定資産減価償却率">
          <a:extLst>
            <a:ext uri="{FF2B5EF4-FFF2-40B4-BE49-F238E27FC236}">
              <a16:creationId xmlns:a16="http://schemas.microsoft.com/office/drawing/2014/main" id="{E685D18B-8D0F-4C6D-8822-7DCD04C074C2}"/>
            </a:ext>
          </a:extLst>
        </xdr:cNvPr>
        <xdr:cNvSpPr txBox="1"/>
      </xdr:nvSpPr>
      <xdr:spPr>
        <a:xfrm>
          <a:off x="14389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583" name="n_3mainValue【消防施設】&#10;有形固定資産減価償却率">
          <a:extLst>
            <a:ext uri="{FF2B5EF4-FFF2-40B4-BE49-F238E27FC236}">
              <a16:creationId xmlns:a16="http://schemas.microsoft.com/office/drawing/2014/main" id="{0D301E45-0E53-4F21-BD51-8E8D8E1E23C9}"/>
            </a:ext>
          </a:extLst>
        </xdr:cNvPr>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32675</xdr:rowOff>
    </xdr:from>
    <xdr:ext cx="405111" cy="259045"/>
    <xdr:sp macro="" textlink="">
      <xdr:nvSpPr>
        <xdr:cNvPr id="584" name="n_4mainValue【消防施設】&#10;有形固定資産減価償却率">
          <a:extLst>
            <a:ext uri="{FF2B5EF4-FFF2-40B4-BE49-F238E27FC236}">
              <a16:creationId xmlns:a16="http://schemas.microsoft.com/office/drawing/2014/main" id="{8E64F636-D155-418D-8B15-52543F0BB2CF}"/>
            </a:ext>
          </a:extLst>
        </xdr:cNvPr>
        <xdr:cNvSpPr txBox="1"/>
      </xdr:nvSpPr>
      <xdr:spPr>
        <a:xfrm>
          <a:off x="12611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9F513A65-303D-42C8-A841-F53823C95C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F8D55BF8-DDC4-40F5-A45F-7A77D32938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C8325EE4-B951-4D95-8F80-C14094C98F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E4D529C9-314A-4146-BC86-D0AE67CD1E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62F6FD1C-37D5-4724-B158-539328A507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73CB6AE4-992F-4A05-85F2-490492A9F9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ED74942F-BC73-46B9-AF5F-330EF1C380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A719B6A1-5052-4951-A3D3-CC6D550730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66D63C20-ED1D-4800-B0D8-B5AA39234F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72E2F3BA-2C4A-4A7D-BF65-71A44752D6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A4686B11-2A1A-4C03-BB7C-C3DBFFA6D0F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7BD3CC0C-4522-4D0E-BF52-3106338F0F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CB6A27EF-8B8D-4686-BC84-3841B32834F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A480F739-B62E-4546-8707-CDF14FF051B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F18B67A6-E951-43F5-A983-490937C9603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A0C1FB69-DDDF-49A2-B30E-FD5DBB04799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791B1E8C-A42C-410D-A0C8-0FB8390F402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EAC5B73D-4FE2-4D60-9DB3-703402C3865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3E6C1F7C-5FF1-4088-82F8-2B094D401AD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5ABDA3E0-36EE-4F85-B587-37B4E3A054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F75CACAF-D6A0-48D2-87FB-33997B932B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703D39E9-883D-48E3-BF8E-E2E75FDE45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11CD9751-31EB-401C-9005-8A4572EDAF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21AAB9E9-F098-4332-9079-F09D0ECA4ED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CEC72E1A-7994-46B0-8FAD-13D0CD3830F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A27A92F3-62E1-40FC-876F-D28B74F6CAF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11" name="【消防施設】&#10;一人当たり面積最大値テキスト">
          <a:extLst>
            <a:ext uri="{FF2B5EF4-FFF2-40B4-BE49-F238E27FC236}">
              <a16:creationId xmlns:a16="http://schemas.microsoft.com/office/drawing/2014/main" id="{BB145E63-247D-432B-8FFA-40987C85BC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12" name="直線コネクタ 611">
          <a:extLst>
            <a:ext uri="{FF2B5EF4-FFF2-40B4-BE49-F238E27FC236}">
              <a16:creationId xmlns:a16="http://schemas.microsoft.com/office/drawing/2014/main" id="{4B5BACF0-5BA4-4EFC-93F1-0F7A9C1F48FB}"/>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13" name="【消防施設】&#10;一人当たり面積平均値テキスト">
          <a:extLst>
            <a:ext uri="{FF2B5EF4-FFF2-40B4-BE49-F238E27FC236}">
              <a16:creationId xmlns:a16="http://schemas.microsoft.com/office/drawing/2014/main" id="{8DAD7709-511C-4606-AD0E-D1C4F23DECD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14" name="フローチャート: 判断 613">
          <a:extLst>
            <a:ext uri="{FF2B5EF4-FFF2-40B4-BE49-F238E27FC236}">
              <a16:creationId xmlns:a16="http://schemas.microsoft.com/office/drawing/2014/main" id="{3D4A3BF9-DE08-4957-A91C-E4531E0D96A5}"/>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15" name="フローチャート: 判断 614">
          <a:extLst>
            <a:ext uri="{FF2B5EF4-FFF2-40B4-BE49-F238E27FC236}">
              <a16:creationId xmlns:a16="http://schemas.microsoft.com/office/drawing/2014/main" id="{9CCA4055-00E3-416C-8081-426F6F643BB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16" name="フローチャート: 判断 615">
          <a:extLst>
            <a:ext uri="{FF2B5EF4-FFF2-40B4-BE49-F238E27FC236}">
              <a16:creationId xmlns:a16="http://schemas.microsoft.com/office/drawing/2014/main" id="{9B468B57-6F25-4C3F-B921-D2CB64436C14}"/>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17" name="フローチャート: 判断 616">
          <a:extLst>
            <a:ext uri="{FF2B5EF4-FFF2-40B4-BE49-F238E27FC236}">
              <a16:creationId xmlns:a16="http://schemas.microsoft.com/office/drawing/2014/main" id="{E3E5000D-4774-4213-9F22-9E821E6FE67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8" name="フローチャート: 判断 617">
          <a:extLst>
            <a:ext uri="{FF2B5EF4-FFF2-40B4-BE49-F238E27FC236}">
              <a16:creationId xmlns:a16="http://schemas.microsoft.com/office/drawing/2014/main" id="{4585B01F-CE9E-49F5-B8D4-C60EC2DBB433}"/>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54A4219-3C34-4A43-ADA5-19F43D47DA5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2932776-733D-48F8-A2EF-CCE32F4410E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FDD24DB-5C9B-404F-9695-D4363E2EC5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E7F9141-DCCA-40C3-80D4-0132CCCEB44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1B3A950-4D9E-4DE0-833C-EA415C27ED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624" name="楕円 623">
          <a:extLst>
            <a:ext uri="{FF2B5EF4-FFF2-40B4-BE49-F238E27FC236}">
              <a16:creationId xmlns:a16="http://schemas.microsoft.com/office/drawing/2014/main" id="{21F6B2E6-31C0-4B44-A36B-4D8AED8D7D1B}"/>
            </a:ext>
          </a:extLst>
        </xdr:cNvPr>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625" name="【消防施設】&#10;一人当たり面積該当値テキスト">
          <a:extLst>
            <a:ext uri="{FF2B5EF4-FFF2-40B4-BE49-F238E27FC236}">
              <a16:creationId xmlns:a16="http://schemas.microsoft.com/office/drawing/2014/main" id="{8773FEEF-AC85-487B-947C-BBD13BC54718}"/>
            </a:ext>
          </a:extLst>
        </xdr:cNvPr>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26" name="楕円 625">
          <a:extLst>
            <a:ext uri="{FF2B5EF4-FFF2-40B4-BE49-F238E27FC236}">
              <a16:creationId xmlns:a16="http://schemas.microsoft.com/office/drawing/2014/main" id="{D433AAC1-17B0-47FB-AAF6-4F0E4DE3C39A}"/>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15239</xdr:rowOff>
    </xdr:to>
    <xdr:cxnSp macro="">
      <xdr:nvCxnSpPr>
        <xdr:cNvPr id="627" name="直線コネクタ 626">
          <a:extLst>
            <a:ext uri="{FF2B5EF4-FFF2-40B4-BE49-F238E27FC236}">
              <a16:creationId xmlns:a16="http://schemas.microsoft.com/office/drawing/2014/main" id="{08C60A41-32D1-43DE-AABF-8619F72985C4}"/>
            </a:ext>
          </a:extLst>
        </xdr:cNvPr>
        <xdr:cNvCxnSpPr/>
      </xdr:nvCxnSpPr>
      <xdr:spPr>
        <a:xfrm flipV="1">
          <a:off x="21323300" y="14756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137413</xdr:rowOff>
    </xdr:from>
    <xdr:to>
      <xdr:col>107</xdr:col>
      <xdr:colOff>101600</xdr:colOff>
      <xdr:row>86</xdr:row>
      <xdr:rowOff>67563</xdr:rowOff>
    </xdr:to>
    <xdr:sp macro="" textlink="">
      <xdr:nvSpPr>
        <xdr:cNvPr id="628" name="楕円 627">
          <a:extLst>
            <a:ext uri="{FF2B5EF4-FFF2-40B4-BE49-F238E27FC236}">
              <a16:creationId xmlns:a16="http://schemas.microsoft.com/office/drawing/2014/main" id="{3B66155F-6A57-4424-8D6C-9EA0368C23DD}"/>
            </a:ext>
          </a:extLst>
        </xdr:cNvPr>
        <xdr:cNvSpPr/>
      </xdr:nvSpPr>
      <xdr:spPr>
        <a:xfrm>
          <a:off x="20383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16763</xdr:rowOff>
    </xdr:to>
    <xdr:cxnSp macro="">
      <xdr:nvCxnSpPr>
        <xdr:cNvPr id="629" name="直線コネクタ 628">
          <a:extLst>
            <a:ext uri="{FF2B5EF4-FFF2-40B4-BE49-F238E27FC236}">
              <a16:creationId xmlns:a16="http://schemas.microsoft.com/office/drawing/2014/main" id="{DB6A3339-E0BF-49C5-A5F3-203650A688B7}"/>
            </a:ext>
          </a:extLst>
        </xdr:cNvPr>
        <xdr:cNvCxnSpPr/>
      </xdr:nvCxnSpPr>
      <xdr:spPr>
        <a:xfrm flipV="1">
          <a:off x="20434300" y="1475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138937</xdr:rowOff>
    </xdr:from>
    <xdr:to>
      <xdr:col>102</xdr:col>
      <xdr:colOff>165100</xdr:colOff>
      <xdr:row>86</xdr:row>
      <xdr:rowOff>69087</xdr:rowOff>
    </xdr:to>
    <xdr:sp macro="" textlink="">
      <xdr:nvSpPr>
        <xdr:cNvPr id="630" name="楕円 629">
          <a:extLst>
            <a:ext uri="{FF2B5EF4-FFF2-40B4-BE49-F238E27FC236}">
              <a16:creationId xmlns:a16="http://schemas.microsoft.com/office/drawing/2014/main" id="{48D93503-1B24-43EC-B4EE-A449BA352F90}"/>
            </a:ext>
          </a:extLst>
        </xdr:cNvPr>
        <xdr:cNvSpPr/>
      </xdr:nvSpPr>
      <xdr:spPr>
        <a:xfrm>
          <a:off x="19494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16763</xdr:rowOff>
    </xdr:from>
    <xdr:to>
      <xdr:col>107</xdr:col>
      <xdr:colOff>50800</xdr:colOff>
      <xdr:row>86</xdr:row>
      <xdr:rowOff>18287</xdr:rowOff>
    </xdr:to>
    <xdr:cxnSp macro="">
      <xdr:nvCxnSpPr>
        <xdr:cNvPr id="631" name="直線コネクタ 630">
          <a:extLst>
            <a:ext uri="{FF2B5EF4-FFF2-40B4-BE49-F238E27FC236}">
              <a16:creationId xmlns:a16="http://schemas.microsoft.com/office/drawing/2014/main" id="{D6DF45A6-C390-4483-B155-E7C81C4F7217}"/>
            </a:ext>
          </a:extLst>
        </xdr:cNvPr>
        <xdr:cNvCxnSpPr/>
      </xdr:nvCxnSpPr>
      <xdr:spPr>
        <a:xfrm flipV="1">
          <a:off x="19545300" y="147614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141224</xdr:rowOff>
    </xdr:from>
    <xdr:to>
      <xdr:col>98</xdr:col>
      <xdr:colOff>38100</xdr:colOff>
      <xdr:row>86</xdr:row>
      <xdr:rowOff>71374</xdr:rowOff>
    </xdr:to>
    <xdr:sp macro="" textlink="">
      <xdr:nvSpPr>
        <xdr:cNvPr id="632" name="楕円 631">
          <a:extLst>
            <a:ext uri="{FF2B5EF4-FFF2-40B4-BE49-F238E27FC236}">
              <a16:creationId xmlns:a16="http://schemas.microsoft.com/office/drawing/2014/main" id="{1B5D1CDB-CA66-4219-A1A5-F5C36836C2C0}"/>
            </a:ext>
          </a:extLst>
        </xdr:cNvPr>
        <xdr:cNvSpPr/>
      </xdr:nvSpPr>
      <xdr:spPr>
        <a:xfrm>
          <a:off x="18605500" y="14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18287</xdr:rowOff>
    </xdr:from>
    <xdr:to>
      <xdr:col>102</xdr:col>
      <xdr:colOff>114300</xdr:colOff>
      <xdr:row>86</xdr:row>
      <xdr:rowOff>20574</xdr:rowOff>
    </xdr:to>
    <xdr:cxnSp macro="">
      <xdr:nvCxnSpPr>
        <xdr:cNvPr id="633" name="直線コネクタ 632">
          <a:extLst>
            <a:ext uri="{FF2B5EF4-FFF2-40B4-BE49-F238E27FC236}">
              <a16:creationId xmlns:a16="http://schemas.microsoft.com/office/drawing/2014/main" id="{B18AAF20-E288-43E6-9EBC-11E7672C096D}"/>
            </a:ext>
          </a:extLst>
        </xdr:cNvPr>
        <xdr:cNvCxnSpPr/>
      </xdr:nvCxnSpPr>
      <xdr:spPr>
        <a:xfrm flipV="1">
          <a:off x="18656300" y="147629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34" name="n_1aveValue【消防施設】&#10;一人当たり面積">
          <a:extLst>
            <a:ext uri="{FF2B5EF4-FFF2-40B4-BE49-F238E27FC236}">
              <a16:creationId xmlns:a16="http://schemas.microsoft.com/office/drawing/2014/main" id="{20E8CFFB-E1A1-4989-BF37-BE8A0E24E82F}"/>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35" name="n_2aveValue【消防施設】&#10;一人当たり面積">
          <a:extLst>
            <a:ext uri="{FF2B5EF4-FFF2-40B4-BE49-F238E27FC236}">
              <a16:creationId xmlns:a16="http://schemas.microsoft.com/office/drawing/2014/main" id="{775F0891-B7C0-462B-9DC2-040DABA0D825}"/>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36" name="n_3aveValue【消防施設】&#10;一人当たり面積">
          <a:extLst>
            <a:ext uri="{FF2B5EF4-FFF2-40B4-BE49-F238E27FC236}">
              <a16:creationId xmlns:a16="http://schemas.microsoft.com/office/drawing/2014/main" id="{481E60EE-8918-4851-ABE1-AB2B85851721}"/>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37" name="n_4aveValue【消防施設】&#10;一人当たり面積">
          <a:extLst>
            <a:ext uri="{FF2B5EF4-FFF2-40B4-BE49-F238E27FC236}">
              <a16:creationId xmlns:a16="http://schemas.microsoft.com/office/drawing/2014/main" id="{BBF1B508-78CD-42C3-917D-F48FA7868584}"/>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38" name="n_1mainValue【消防施設】&#10;一人当たり面積">
          <a:extLst>
            <a:ext uri="{FF2B5EF4-FFF2-40B4-BE49-F238E27FC236}">
              <a16:creationId xmlns:a16="http://schemas.microsoft.com/office/drawing/2014/main" id="{F088E055-AFA2-4A9D-9FEB-978599D3D116}"/>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58690</xdr:rowOff>
    </xdr:from>
    <xdr:ext cx="469744" cy="259045"/>
    <xdr:sp macro="" textlink="">
      <xdr:nvSpPr>
        <xdr:cNvPr id="639" name="n_2mainValue【消防施設】&#10;一人当たり面積">
          <a:extLst>
            <a:ext uri="{FF2B5EF4-FFF2-40B4-BE49-F238E27FC236}">
              <a16:creationId xmlns:a16="http://schemas.microsoft.com/office/drawing/2014/main" id="{2DCF2A0D-41DD-4266-9A80-7746CD952052}"/>
            </a:ext>
          </a:extLst>
        </xdr:cNvPr>
        <xdr:cNvSpPr txBox="1"/>
      </xdr:nvSpPr>
      <xdr:spPr>
        <a:xfrm>
          <a:off x="20199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60214</xdr:rowOff>
    </xdr:from>
    <xdr:ext cx="469744" cy="259045"/>
    <xdr:sp macro="" textlink="">
      <xdr:nvSpPr>
        <xdr:cNvPr id="640" name="n_3mainValue【消防施設】&#10;一人当たり面積">
          <a:extLst>
            <a:ext uri="{FF2B5EF4-FFF2-40B4-BE49-F238E27FC236}">
              <a16:creationId xmlns:a16="http://schemas.microsoft.com/office/drawing/2014/main" id="{0734D6B2-5A1C-43F4-82D1-A8E1D9CED22C}"/>
            </a:ext>
          </a:extLst>
        </xdr:cNvPr>
        <xdr:cNvSpPr txBox="1"/>
      </xdr:nvSpPr>
      <xdr:spPr>
        <a:xfrm>
          <a:off x="193104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62501</xdr:rowOff>
    </xdr:from>
    <xdr:ext cx="469744" cy="259045"/>
    <xdr:sp macro="" textlink="">
      <xdr:nvSpPr>
        <xdr:cNvPr id="641" name="n_4mainValue【消防施設】&#10;一人当たり面積">
          <a:extLst>
            <a:ext uri="{FF2B5EF4-FFF2-40B4-BE49-F238E27FC236}">
              <a16:creationId xmlns:a16="http://schemas.microsoft.com/office/drawing/2014/main" id="{7014B0FA-EDA6-463A-BD1D-DD25E1FB0522}"/>
            </a:ext>
          </a:extLst>
        </xdr:cNvPr>
        <xdr:cNvSpPr txBox="1"/>
      </xdr:nvSpPr>
      <xdr:spPr>
        <a:xfrm>
          <a:off x="18421427"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41C7D95-B291-4DB7-9B76-30B81D008E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4E52D40-4ECB-471E-BA48-742EDD4460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8C646A1-0C15-40E1-BC18-8B04B6D448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DA2B0F7-41C0-4F8F-96B0-BB4DE488EA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178A993C-4FAB-4524-A156-70F11A852F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B5CB5FF-81C8-426B-9D7F-C4087C8B3F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DD545FB-E2AF-42DC-84FF-881BCD0673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367FAF6F-9A56-4359-8844-CF7A742098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FA6021C-1D54-4E55-B479-A046D8939E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54CBD59-FC07-4A5E-A712-ABB26A075E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D5E1935C-2BE1-4D03-A2AA-8109DD51DA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EEC57157-B0B5-4599-9324-138D03FA8C9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7B0E37B4-8A6D-4A3E-8327-4DA155D584C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279EF458-1B2D-4D9C-A12C-8D85F9C9AB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E9A75A20-24B5-4C56-A5F9-C16F2243EB9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C4030835-32CE-4E20-9D0C-4CB46874FE8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C046AC61-75FB-4E76-B39A-546FEB96F2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AA5FEA51-C239-489A-9889-E1F0866CA88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7CD43B0-4367-403B-B18F-102233457C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6804FAB6-46E4-492F-9DB5-AD2243EB391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3883A8C1-C468-4416-9FFE-547FDDABDD1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5A1ADEEB-1356-4C64-909C-3696E1AAD4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E557FCE-559F-409C-B32E-D91E4088B5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93DD0D8C-655B-463F-87E1-7367FFFDB8D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庁舎】&#10;有形固定資産減価償却率最小値テキスト">
          <a:extLst>
            <a:ext uri="{FF2B5EF4-FFF2-40B4-BE49-F238E27FC236}">
              <a16:creationId xmlns:a16="http://schemas.microsoft.com/office/drawing/2014/main" id="{D841ACB7-415B-4A25-B1C7-705CBFF4B7E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321AB633-1534-4FB4-AF0D-D8E0EE0EAF2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庁舎】&#10;有形固定資産減価償却率最大値テキスト">
          <a:extLst>
            <a:ext uri="{FF2B5EF4-FFF2-40B4-BE49-F238E27FC236}">
              <a16:creationId xmlns:a16="http://schemas.microsoft.com/office/drawing/2014/main" id="{0211F203-F3C0-47F1-8144-33DEF0E93B3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D82174C3-C26C-474C-B153-41856AA2D6C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70" name="【庁舎】&#10;有形固定資産減価償却率平均値テキスト">
          <a:extLst>
            <a:ext uri="{FF2B5EF4-FFF2-40B4-BE49-F238E27FC236}">
              <a16:creationId xmlns:a16="http://schemas.microsoft.com/office/drawing/2014/main" id="{4136CC4A-7592-4963-9841-803DEA9D3F28}"/>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1" name="フローチャート: 判断 670">
          <a:extLst>
            <a:ext uri="{FF2B5EF4-FFF2-40B4-BE49-F238E27FC236}">
              <a16:creationId xmlns:a16="http://schemas.microsoft.com/office/drawing/2014/main" id="{0398EC4F-FAAA-4DB4-A672-A008A258DDB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3DD7EAE5-4D75-4376-81CC-FDA06A614F7C}"/>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73" name="フローチャート: 判断 672">
          <a:extLst>
            <a:ext uri="{FF2B5EF4-FFF2-40B4-BE49-F238E27FC236}">
              <a16:creationId xmlns:a16="http://schemas.microsoft.com/office/drawing/2014/main" id="{5D0E9F45-1204-4353-B27B-111F5BF0F2B9}"/>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74" name="フローチャート: 判断 673">
          <a:extLst>
            <a:ext uri="{FF2B5EF4-FFF2-40B4-BE49-F238E27FC236}">
              <a16:creationId xmlns:a16="http://schemas.microsoft.com/office/drawing/2014/main" id="{C4979597-1A2C-4FCF-A8D7-E7D0CA41FA42}"/>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75" name="フローチャート: 判断 674">
          <a:extLst>
            <a:ext uri="{FF2B5EF4-FFF2-40B4-BE49-F238E27FC236}">
              <a16:creationId xmlns:a16="http://schemas.microsoft.com/office/drawing/2014/main" id="{4A2775FC-12D1-4D68-B138-D9842BEB681A}"/>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ABFEFFD-C4AD-45DF-B839-ED7E2AA9FD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95994E0-84A2-49BA-ADA7-E13DB732AA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1DB045D-AE57-4DCA-BF95-EBE0D34F0E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DFEFDF9-CCE1-497A-9F5A-D152D28A56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9CE250A-8203-404B-AE7A-306D14259F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16511</xdr:rowOff>
    </xdr:from>
    <xdr:to>
      <xdr:col>85</xdr:col>
      <xdr:colOff>177800</xdr:colOff>
      <xdr:row>106</xdr:row>
      <xdr:rowOff>118111</xdr:rowOff>
    </xdr:to>
    <xdr:sp macro="" textlink="">
      <xdr:nvSpPr>
        <xdr:cNvPr id="681" name="楕円 680">
          <a:extLst>
            <a:ext uri="{FF2B5EF4-FFF2-40B4-BE49-F238E27FC236}">
              <a16:creationId xmlns:a16="http://schemas.microsoft.com/office/drawing/2014/main" id="{0ACB3F6D-CE50-446A-BB50-8251CF8A2986}"/>
            </a:ext>
          </a:extLst>
        </xdr:cNvPr>
        <xdr:cNvSpPr/>
      </xdr:nvSpPr>
      <xdr:spPr>
        <a:xfrm>
          <a:off x="162687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166388</xdr:rowOff>
    </xdr:from>
    <xdr:ext cx="405111" cy="259045"/>
    <xdr:sp macro="" textlink="">
      <xdr:nvSpPr>
        <xdr:cNvPr id="682" name="【庁舎】&#10;有形固定資産減価償却率該当値テキスト">
          <a:extLst>
            <a:ext uri="{FF2B5EF4-FFF2-40B4-BE49-F238E27FC236}">
              <a16:creationId xmlns:a16="http://schemas.microsoft.com/office/drawing/2014/main" id="{5B650974-241A-4DDA-A76E-A9843618B59D}"/>
            </a:ext>
          </a:extLst>
        </xdr:cNvPr>
        <xdr:cNvSpPr txBox="1"/>
      </xdr:nvSpPr>
      <xdr:spPr>
        <a:xfrm>
          <a:off x="16357600"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683" name="楕円 682">
          <a:extLst>
            <a:ext uri="{FF2B5EF4-FFF2-40B4-BE49-F238E27FC236}">
              <a16:creationId xmlns:a16="http://schemas.microsoft.com/office/drawing/2014/main" id="{59F1A982-4C08-4B42-B709-8F0307EC5D8C}"/>
            </a:ext>
          </a:extLst>
        </xdr:cNvPr>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67311</xdr:rowOff>
    </xdr:to>
    <xdr:cxnSp macro="">
      <xdr:nvCxnSpPr>
        <xdr:cNvPr id="684" name="直線コネクタ 683">
          <a:extLst>
            <a:ext uri="{FF2B5EF4-FFF2-40B4-BE49-F238E27FC236}">
              <a16:creationId xmlns:a16="http://schemas.microsoft.com/office/drawing/2014/main" id="{E17BCD89-C433-4344-BBF1-F777C1F6EF17}"/>
            </a:ext>
          </a:extLst>
        </xdr:cNvPr>
        <xdr:cNvCxnSpPr/>
      </xdr:nvCxnSpPr>
      <xdr:spPr>
        <a:xfrm>
          <a:off x="15481300" y="1823085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163830</xdr:rowOff>
    </xdr:from>
    <xdr:to>
      <xdr:col>76</xdr:col>
      <xdr:colOff>165100</xdr:colOff>
      <xdr:row>106</xdr:row>
      <xdr:rowOff>93980</xdr:rowOff>
    </xdr:to>
    <xdr:sp macro="" textlink="">
      <xdr:nvSpPr>
        <xdr:cNvPr id="685" name="楕円 684">
          <a:extLst>
            <a:ext uri="{FF2B5EF4-FFF2-40B4-BE49-F238E27FC236}">
              <a16:creationId xmlns:a16="http://schemas.microsoft.com/office/drawing/2014/main" id="{78E04A33-03FE-4E65-A848-7E5160DE1E2D}"/>
            </a:ext>
          </a:extLst>
        </xdr:cNvPr>
        <xdr:cNvSpPr/>
      </xdr:nvSpPr>
      <xdr:spPr>
        <a:xfrm>
          <a:off x="14541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43180</xdr:rowOff>
    </xdr:from>
    <xdr:to>
      <xdr:col>81</xdr:col>
      <xdr:colOff>50800</xdr:colOff>
      <xdr:row>106</xdr:row>
      <xdr:rowOff>57150</xdr:rowOff>
    </xdr:to>
    <xdr:cxnSp macro="">
      <xdr:nvCxnSpPr>
        <xdr:cNvPr id="686" name="直線コネクタ 685">
          <a:extLst>
            <a:ext uri="{FF2B5EF4-FFF2-40B4-BE49-F238E27FC236}">
              <a16:creationId xmlns:a16="http://schemas.microsoft.com/office/drawing/2014/main" id="{5B409EA7-C11B-4D43-B550-5DE429CA4433}"/>
            </a:ext>
          </a:extLst>
        </xdr:cNvPr>
        <xdr:cNvCxnSpPr/>
      </xdr:nvCxnSpPr>
      <xdr:spPr>
        <a:xfrm>
          <a:off x="14592300" y="182168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149861</xdr:rowOff>
    </xdr:from>
    <xdr:to>
      <xdr:col>72</xdr:col>
      <xdr:colOff>38100</xdr:colOff>
      <xdr:row>106</xdr:row>
      <xdr:rowOff>80011</xdr:rowOff>
    </xdr:to>
    <xdr:sp macro="" textlink="">
      <xdr:nvSpPr>
        <xdr:cNvPr id="687" name="楕円 686">
          <a:extLst>
            <a:ext uri="{FF2B5EF4-FFF2-40B4-BE49-F238E27FC236}">
              <a16:creationId xmlns:a16="http://schemas.microsoft.com/office/drawing/2014/main" id="{05AC2BCE-D0DA-430A-99D0-A437964E82DD}"/>
            </a:ext>
          </a:extLst>
        </xdr:cNvPr>
        <xdr:cNvSpPr/>
      </xdr:nvSpPr>
      <xdr:spPr>
        <a:xfrm>
          <a:off x="136525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29211</xdr:rowOff>
    </xdr:from>
    <xdr:to>
      <xdr:col>76</xdr:col>
      <xdr:colOff>114300</xdr:colOff>
      <xdr:row>106</xdr:row>
      <xdr:rowOff>43180</xdr:rowOff>
    </xdr:to>
    <xdr:cxnSp macro="">
      <xdr:nvCxnSpPr>
        <xdr:cNvPr id="688" name="直線コネクタ 687">
          <a:extLst>
            <a:ext uri="{FF2B5EF4-FFF2-40B4-BE49-F238E27FC236}">
              <a16:creationId xmlns:a16="http://schemas.microsoft.com/office/drawing/2014/main" id="{4980865D-DA4F-4252-BE58-EDC6594E9C27}"/>
            </a:ext>
          </a:extLst>
        </xdr:cNvPr>
        <xdr:cNvCxnSpPr/>
      </xdr:nvCxnSpPr>
      <xdr:spPr>
        <a:xfrm>
          <a:off x="13703300" y="182029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110489</xdr:rowOff>
    </xdr:from>
    <xdr:to>
      <xdr:col>67</xdr:col>
      <xdr:colOff>101600</xdr:colOff>
      <xdr:row>106</xdr:row>
      <xdr:rowOff>40639</xdr:rowOff>
    </xdr:to>
    <xdr:sp macro="" textlink="">
      <xdr:nvSpPr>
        <xdr:cNvPr id="689" name="楕円 688">
          <a:extLst>
            <a:ext uri="{FF2B5EF4-FFF2-40B4-BE49-F238E27FC236}">
              <a16:creationId xmlns:a16="http://schemas.microsoft.com/office/drawing/2014/main" id="{71038C6C-D1E2-493A-BFBE-C5603AEB90A9}"/>
            </a:ext>
          </a:extLst>
        </xdr:cNvPr>
        <xdr:cNvSpPr/>
      </xdr:nvSpPr>
      <xdr:spPr>
        <a:xfrm>
          <a:off x="12763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161289</xdr:rowOff>
    </xdr:from>
    <xdr:to>
      <xdr:col>71</xdr:col>
      <xdr:colOff>177800</xdr:colOff>
      <xdr:row>106</xdr:row>
      <xdr:rowOff>29211</xdr:rowOff>
    </xdr:to>
    <xdr:cxnSp macro="">
      <xdr:nvCxnSpPr>
        <xdr:cNvPr id="690" name="直線コネクタ 689">
          <a:extLst>
            <a:ext uri="{FF2B5EF4-FFF2-40B4-BE49-F238E27FC236}">
              <a16:creationId xmlns:a16="http://schemas.microsoft.com/office/drawing/2014/main" id="{C79320EF-2510-4407-B077-23F2741C07EF}"/>
            </a:ext>
          </a:extLst>
        </xdr:cNvPr>
        <xdr:cNvCxnSpPr/>
      </xdr:nvCxnSpPr>
      <xdr:spPr>
        <a:xfrm>
          <a:off x="12814300" y="181635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91" name="n_1aveValue【庁舎】&#10;有形固定資産減価償却率">
          <a:extLst>
            <a:ext uri="{FF2B5EF4-FFF2-40B4-BE49-F238E27FC236}">
              <a16:creationId xmlns:a16="http://schemas.microsoft.com/office/drawing/2014/main" id="{E94154DD-F003-4DE9-BA9F-94B7A51C3A5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92" name="n_2aveValue【庁舎】&#10;有形固定資産減価償却率">
          <a:extLst>
            <a:ext uri="{FF2B5EF4-FFF2-40B4-BE49-F238E27FC236}">
              <a16:creationId xmlns:a16="http://schemas.microsoft.com/office/drawing/2014/main" id="{D1919AFA-BCD9-457A-8649-0D2067B0E2B6}"/>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93" name="n_3aveValue【庁舎】&#10;有形固定資産減価償却率">
          <a:extLst>
            <a:ext uri="{FF2B5EF4-FFF2-40B4-BE49-F238E27FC236}">
              <a16:creationId xmlns:a16="http://schemas.microsoft.com/office/drawing/2014/main" id="{1A7AD59F-2C59-41EB-9FB4-07F1469D7918}"/>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94" name="n_4aveValue【庁舎】&#10;有形固定資産減価償却率">
          <a:extLst>
            <a:ext uri="{FF2B5EF4-FFF2-40B4-BE49-F238E27FC236}">
              <a16:creationId xmlns:a16="http://schemas.microsoft.com/office/drawing/2014/main" id="{6BBD9A29-F098-4FDA-B650-BBCBCBF23A2E}"/>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695" name="n_1mainValue【庁舎】&#10;有形固定資産減価償却率">
          <a:extLst>
            <a:ext uri="{FF2B5EF4-FFF2-40B4-BE49-F238E27FC236}">
              <a16:creationId xmlns:a16="http://schemas.microsoft.com/office/drawing/2014/main" id="{59995B34-8047-49A9-8CB8-4C118B1959B0}"/>
            </a:ext>
          </a:extLst>
        </xdr:cNvPr>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85107</xdr:rowOff>
    </xdr:from>
    <xdr:ext cx="405111" cy="259045"/>
    <xdr:sp macro="" textlink="">
      <xdr:nvSpPr>
        <xdr:cNvPr id="696" name="n_2mainValue【庁舎】&#10;有形固定資産減価償却率">
          <a:extLst>
            <a:ext uri="{FF2B5EF4-FFF2-40B4-BE49-F238E27FC236}">
              <a16:creationId xmlns:a16="http://schemas.microsoft.com/office/drawing/2014/main" id="{317E1CC7-864E-4272-AF87-B57FF752F85E}"/>
            </a:ext>
          </a:extLst>
        </xdr:cNvPr>
        <xdr:cNvSpPr txBox="1"/>
      </xdr:nvSpPr>
      <xdr:spPr>
        <a:xfrm>
          <a:off x="14389744" y="182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71138</xdr:rowOff>
    </xdr:from>
    <xdr:ext cx="405111" cy="259045"/>
    <xdr:sp macro="" textlink="">
      <xdr:nvSpPr>
        <xdr:cNvPr id="697" name="n_3mainValue【庁舎】&#10;有形固定資産減価償却率">
          <a:extLst>
            <a:ext uri="{FF2B5EF4-FFF2-40B4-BE49-F238E27FC236}">
              <a16:creationId xmlns:a16="http://schemas.microsoft.com/office/drawing/2014/main" id="{1F47F09E-1A2C-4298-9D4F-B2A605F88608}"/>
            </a:ext>
          </a:extLst>
        </xdr:cNvPr>
        <xdr:cNvSpPr txBox="1"/>
      </xdr:nvSpPr>
      <xdr:spPr>
        <a:xfrm>
          <a:off x="13500744" y="1824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31766</xdr:rowOff>
    </xdr:from>
    <xdr:ext cx="405111" cy="259045"/>
    <xdr:sp macro="" textlink="">
      <xdr:nvSpPr>
        <xdr:cNvPr id="698" name="n_4mainValue【庁舎】&#10;有形固定資産減価償却率">
          <a:extLst>
            <a:ext uri="{FF2B5EF4-FFF2-40B4-BE49-F238E27FC236}">
              <a16:creationId xmlns:a16="http://schemas.microsoft.com/office/drawing/2014/main" id="{F0D5162A-3923-4EF4-AFCB-7D6E9757D2E1}"/>
            </a:ext>
          </a:extLst>
        </xdr:cNvPr>
        <xdr:cNvSpPr txBox="1"/>
      </xdr:nvSpPr>
      <xdr:spPr>
        <a:xfrm>
          <a:off x="126117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5FA1BB85-B648-4373-8FBC-257DE8FF54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ED0851A1-63D9-4609-95DF-E89079AA3C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DBA6269-A317-43AB-BDE5-85ECDC2BF2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5C9A1635-2C63-478C-BD32-C960DB39E0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39E4E7B3-EB50-4F6E-857E-C3AEF1717C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65ACF75-5637-4011-8746-04677C18B5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43A2CDBB-E8AE-43E3-9BF9-964F605C6B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8B0D5FC-8B1E-4697-AEDE-2E01C50ABA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D1B3621-7033-4732-8683-0A3EF37855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3104BF76-74BB-4CD6-BF93-B1883896CF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C60AA1C4-F8B9-4D90-959A-025BA2E8D64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D2CCE7B5-CDE8-44FE-9162-EC021DC8C9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54B33521-9AB3-4D60-A08B-E44B8FD0EB9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3139ABBB-8D1E-4DFF-8616-35EFE85FE8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41C748DE-908F-453E-8F3D-D8E1CDE16A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DDEE9BF4-AB16-4947-866F-237EAF5312C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1980FCCE-E58A-4593-80B7-20BC542977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AC69CBA2-1CF4-4095-B707-C8DA741107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83AC8CFA-9B8E-4D68-AEC6-CBD339A1A2B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8743BDE5-305C-4910-8320-4856BE10F00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7E1F5CE9-6260-4A5B-A3E1-6ADFFFFA4D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CCC983FE-2914-462A-B8EC-CDFFADF3C7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D78E7418-3BF3-4DEF-BBFB-DE633E6676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22" name="直線コネクタ 721">
          <a:extLst>
            <a:ext uri="{FF2B5EF4-FFF2-40B4-BE49-F238E27FC236}">
              <a16:creationId xmlns:a16="http://schemas.microsoft.com/office/drawing/2014/main" id="{5E068069-3BA8-4FDE-B5B6-1279592142B4}"/>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23" name="【庁舎】&#10;一人当たり面積最小値テキスト">
          <a:extLst>
            <a:ext uri="{FF2B5EF4-FFF2-40B4-BE49-F238E27FC236}">
              <a16:creationId xmlns:a16="http://schemas.microsoft.com/office/drawing/2014/main" id="{81D82FEB-8AB4-4181-9E69-2C6162DF7AE3}"/>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24" name="直線コネクタ 723">
          <a:extLst>
            <a:ext uri="{FF2B5EF4-FFF2-40B4-BE49-F238E27FC236}">
              <a16:creationId xmlns:a16="http://schemas.microsoft.com/office/drawing/2014/main" id="{7B6EB5B5-1699-4B1D-84A5-719465D782A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25" name="【庁舎】&#10;一人当たり面積最大値テキスト">
          <a:extLst>
            <a:ext uri="{FF2B5EF4-FFF2-40B4-BE49-F238E27FC236}">
              <a16:creationId xmlns:a16="http://schemas.microsoft.com/office/drawing/2014/main" id="{2686DB38-30C1-4B66-8B15-608E0D91C8F9}"/>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6" name="直線コネクタ 725">
          <a:extLst>
            <a:ext uri="{FF2B5EF4-FFF2-40B4-BE49-F238E27FC236}">
              <a16:creationId xmlns:a16="http://schemas.microsoft.com/office/drawing/2014/main" id="{3D0B5344-34D5-45F3-80CE-F606DDB2759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27" name="【庁舎】&#10;一人当たり面積平均値テキスト">
          <a:extLst>
            <a:ext uri="{FF2B5EF4-FFF2-40B4-BE49-F238E27FC236}">
              <a16:creationId xmlns:a16="http://schemas.microsoft.com/office/drawing/2014/main" id="{CA3A9585-AA56-4CEE-8B38-FA59DCAB6C2B}"/>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8" name="フローチャート: 判断 727">
          <a:extLst>
            <a:ext uri="{FF2B5EF4-FFF2-40B4-BE49-F238E27FC236}">
              <a16:creationId xmlns:a16="http://schemas.microsoft.com/office/drawing/2014/main" id="{0EFCA614-1284-4FC4-A5D3-62EEC2AE6639}"/>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29" name="フローチャート: 判断 728">
          <a:extLst>
            <a:ext uri="{FF2B5EF4-FFF2-40B4-BE49-F238E27FC236}">
              <a16:creationId xmlns:a16="http://schemas.microsoft.com/office/drawing/2014/main" id="{4A5E3A50-B660-47AC-8B0A-FFFF0BC389D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30" name="フローチャート: 判断 729">
          <a:extLst>
            <a:ext uri="{FF2B5EF4-FFF2-40B4-BE49-F238E27FC236}">
              <a16:creationId xmlns:a16="http://schemas.microsoft.com/office/drawing/2014/main" id="{318560CE-107D-4F81-A784-61ADBCF38A71}"/>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31" name="フローチャート: 判断 730">
          <a:extLst>
            <a:ext uri="{FF2B5EF4-FFF2-40B4-BE49-F238E27FC236}">
              <a16:creationId xmlns:a16="http://schemas.microsoft.com/office/drawing/2014/main" id="{F1F99D43-B260-4925-90E9-02A3FD22B1A9}"/>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32" name="フローチャート: 判断 731">
          <a:extLst>
            <a:ext uri="{FF2B5EF4-FFF2-40B4-BE49-F238E27FC236}">
              <a16:creationId xmlns:a16="http://schemas.microsoft.com/office/drawing/2014/main" id="{CBE21B1F-6088-4AAC-91AC-B776E4239B47}"/>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51A0927-8DC1-4A7B-9AC8-F8CB2BF644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457DEF0-6F3E-485B-9BBD-CF9BE8B643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59D44B2-EA9B-4598-AA0E-1E6A539E91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4C9767E-DA9E-4466-B548-417D024993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E543934-B52D-4D01-AD87-46B7D1F2B1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31114</xdr:rowOff>
    </xdr:from>
    <xdr:to>
      <xdr:col>116</xdr:col>
      <xdr:colOff>114300</xdr:colOff>
      <xdr:row>106</xdr:row>
      <xdr:rowOff>132714</xdr:rowOff>
    </xdr:to>
    <xdr:sp macro="" textlink="">
      <xdr:nvSpPr>
        <xdr:cNvPr id="738" name="楕円 737">
          <a:extLst>
            <a:ext uri="{FF2B5EF4-FFF2-40B4-BE49-F238E27FC236}">
              <a16:creationId xmlns:a16="http://schemas.microsoft.com/office/drawing/2014/main" id="{7A623085-C3D9-4A4D-B3C5-8C7B3CDF83DB}"/>
            </a:ext>
          </a:extLst>
        </xdr:cNvPr>
        <xdr:cNvSpPr/>
      </xdr:nvSpPr>
      <xdr:spPr>
        <a:xfrm>
          <a:off x="22110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53991</xdr:rowOff>
    </xdr:from>
    <xdr:ext cx="469744" cy="259045"/>
    <xdr:sp macro="" textlink="">
      <xdr:nvSpPr>
        <xdr:cNvPr id="739" name="【庁舎】&#10;一人当たり面積該当値テキスト">
          <a:extLst>
            <a:ext uri="{FF2B5EF4-FFF2-40B4-BE49-F238E27FC236}">
              <a16:creationId xmlns:a16="http://schemas.microsoft.com/office/drawing/2014/main" id="{1C52C863-2995-4531-877B-7A436E9E4B24}"/>
            </a:ext>
          </a:extLst>
        </xdr:cNvPr>
        <xdr:cNvSpPr txBox="1"/>
      </xdr:nvSpPr>
      <xdr:spPr>
        <a:xfrm>
          <a:off x="22199600"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40" name="楕円 739">
          <a:extLst>
            <a:ext uri="{FF2B5EF4-FFF2-40B4-BE49-F238E27FC236}">
              <a16:creationId xmlns:a16="http://schemas.microsoft.com/office/drawing/2014/main" id="{023EAC70-3677-4DB1-B89D-11003F07D7E6}"/>
            </a:ext>
          </a:extLst>
        </xdr:cNvPr>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81914</xdr:rowOff>
    </xdr:from>
    <xdr:to>
      <xdr:col>116</xdr:col>
      <xdr:colOff>63500</xdr:colOff>
      <xdr:row>106</xdr:row>
      <xdr:rowOff>95250</xdr:rowOff>
    </xdr:to>
    <xdr:cxnSp macro="">
      <xdr:nvCxnSpPr>
        <xdr:cNvPr id="741" name="直線コネクタ 740">
          <a:extLst>
            <a:ext uri="{FF2B5EF4-FFF2-40B4-BE49-F238E27FC236}">
              <a16:creationId xmlns:a16="http://schemas.microsoft.com/office/drawing/2014/main" id="{F5C09331-2333-43F4-B92D-7F1B78BDB67E}"/>
            </a:ext>
          </a:extLst>
        </xdr:cNvPr>
        <xdr:cNvCxnSpPr/>
      </xdr:nvCxnSpPr>
      <xdr:spPr>
        <a:xfrm flipV="1">
          <a:off x="21323300" y="182556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42" name="楕円 741">
          <a:extLst>
            <a:ext uri="{FF2B5EF4-FFF2-40B4-BE49-F238E27FC236}">
              <a16:creationId xmlns:a16="http://schemas.microsoft.com/office/drawing/2014/main" id="{18D7BE22-61E9-4EFE-B70A-F1585236D968}"/>
            </a:ext>
          </a:extLst>
        </xdr:cNvPr>
        <xdr:cNvSpPr/>
      </xdr:nvSpPr>
      <xdr:spPr>
        <a:xfrm>
          <a:off x="2038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102870</xdr:rowOff>
    </xdr:to>
    <xdr:cxnSp macro="">
      <xdr:nvCxnSpPr>
        <xdr:cNvPr id="743" name="直線コネクタ 742">
          <a:extLst>
            <a:ext uri="{FF2B5EF4-FFF2-40B4-BE49-F238E27FC236}">
              <a16:creationId xmlns:a16="http://schemas.microsoft.com/office/drawing/2014/main" id="{6817958A-39A8-4841-AC7C-494C6AD51FE9}"/>
            </a:ext>
          </a:extLst>
        </xdr:cNvPr>
        <xdr:cNvCxnSpPr/>
      </xdr:nvCxnSpPr>
      <xdr:spPr>
        <a:xfrm flipV="1">
          <a:off x="20434300" y="1826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56262</xdr:rowOff>
    </xdr:from>
    <xdr:to>
      <xdr:col>102</xdr:col>
      <xdr:colOff>165100</xdr:colOff>
      <xdr:row>106</xdr:row>
      <xdr:rowOff>157862</xdr:rowOff>
    </xdr:to>
    <xdr:sp macro="" textlink="">
      <xdr:nvSpPr>
        <xdr:cNvPr id="744" name="楕円 743">
          <a:extLst>
            <a:ext uri="{FF2B5EF4-FFF2-40B4-BE49-F238E27FC236}">
              <a16:creationId xmlns:a16="http://schemas.microsoft.com/office/drawing/2014/main" id="{70BEAE25-BCA0-4388-A22A-3D3291793F88}"/>
            </a:ext>
          </a:extLst>
        </xdr:cNvPr>
        <xdr:cNvSpPr/>
      </xdr:nvSpPr>
      <xdr:spPr>
        <a:xfrm>
          <a:off x="19494500" y="182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102870</xdr:rowOff>
    </xdr:from>
    <xdr:to>
      <xdr:col>107</xdr:col>
      <xdr:colOff>50800</xdr:colOff>
      <xdr:row>106</xdr:row>
      <xdr:rowOff>107062</xdr:rowOff>
    </xdr:to>
    <xdr:cxnSp macro="">
      <xdr:nvCxnSpPr>
        <xdr:cNvPr id="745" name="直線コネクタ 744">
          <a:extLst>
            <a:ext uri="{FF2B5EF4-FFF2-40B4-BE49-F238E27FC236}">
              <a16:creationId xmlns:a16="http://schemas.microsoft.com/office/drawing/2014/main" id="{8F5F2533-41BD-4F4A-8A43-70F42AF4A2A4}"/>
            </a:ext>
          </a:extLst>
        </xdr:cNvPr>
        <xdr:cNvCxnSpPr/>
      </xdr:nvCxnSpPr>
      <xdr:spPr>
        <a:xfrm flipV="1">
          <a:off x="19545300" y="1827657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64643</xdr:rowOff>
    </xdr:from>
    <xdr:to>
      <xdr:col>98</xdr:col>
      <xdr:colOff>38100</xdr:colOff>
      <xdr:row>106</xdr:row>
      <xdr:rowOff>166243</xdr:rowOff>
    </xdr:to>
    <xdr:sp macro="" textlink="">
      <xdr:nvSpPr>
        <xdr:cNvPr id="746" name="楕円 745">
          <a:extLst>
            <a:ext uri="{FF2B5EF4-FFF2-40B4-BE49-F238E27FC236}">
              <a16:creationId xmlns:a16="http://schemas.microsoft.com/office/drawing/2014/main" id="{1E62FEF9-BCF1-49DF-BDA8-D9F49BC04F85}"/>
            </a:ext>
          </a:extLst>
        </xdr:cNvPr>
        <xdr:cNvSpPr/>
      </xdr:nvSpPr>
      <xdr:spPr>
        <a:xfrm>
          <a:off x="18605500" y="18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107062</xdr:rowOff>
    </xdr:from>
    <xdr:to>
      <xdr:col>102</xdr:col>
      <xdr:colOff>114300</xdr:colOff>
      <xdr:row>106</xdr:row>
      <xdr:rowOff>115443</xdr:rowOff>
    </xdr:to>
    <xdr:cxnSp macro="">
      <xdr:nvCxnSpPr>
        <xdr:cNvPr id="747" name="直線コネクタ 746">
          <a:extLst>
            <a:ext uri="{FF2B5EF4-FFF2-40B4-BE49-F238E27FC236}">
              <a16:creationId xmlns:a16="http://schemas.microsoft.com/office/drawing/2014/main" id="{F2FC0F2B-A5BC-4351-960C-40C934276821}"/>
            </a:ext>
          </a:extLst>
        </xdr:cNvPr>
        <xdr:cNvCxnSpPr/>
      </xdr:nvCxnSpPr>
      <xdr:spPr>
        <a:xfrm flipV="1">
          <a:off x="18656300" y="1828076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48" name="n_1aveValue【庁舎】&#10;一人当たり面積">
          <a:extLst>
            <a:ext uri="{FF2B5EF4-FFF2-40B4-BE49-F238E27FC236}">
              <a16:creationId xmlns:a16="http://schemas.microsoft.com/office/drawing/2014/main" id="{7E3D8DFC-E0E6-491E-97F1-4BD2AF135222}"/>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49" name="n_2aveValue【庁舎】&#10;一人当たり面積">
          <a:extLst>
            <a:ext uri="{FF2B5EF4-FFF2-40B4-BE49-F238E27FC236}">
              <a16:creationId xmlns:a16="http://schemas.microsoft.com/office/drawing/2014/main" id="{262C0DC5-2E3D-4693-B7E5-5F8399C8F079}"/>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50" name="n_3aveValue【庁舎】&#10;一人当たり面積">
          <a:extLst>
            <a:ext uri="{FF2B5EF4-FFF2-40B4-BE49-F238E27FC236}">
              <a16:creationId xmlns:a16="http://schemas.microsoft.com/office/drawing/2014/main" id="{AA2B30DC-0A26-4965-84E7-42B8D6CDCFDA}"/>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751" name="n_4aveValue【庁舎】&#10;一人当たり面積">
          <a:extLst>
            <a:ext uri="{FF2B5EF4-FFF2-40B4-BE49-F238E27FC236}">
              <a16:creationId xmlns:a16="http://schemas.microsoft.com/office/drawing/2014/main" id="{A795592E-80FA-4F76-A2A1-D0BA9970CCD0}"/>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162577</xdr:rowOff>
    </xdr:from>
    <xdr:ext cx="469744" cy="259045"/>
    <xdr:sp macro="" textlink="">
      <xdr:nvSpPr>
        <xdr:cNvPr id="752" name="n_1mainValue【庁舎】&#10;一人当たり面積">
          <a:extLst>
            <a:ext uri="{FF2B5EF4-FFF2-40B4-BE49-F238E27FC236}">
              <a16:creationId xmlns:a16="http://schemas.microsoft.com/office/drawing/2014/main" id="{B546FE8F-F2E8-41A3-B6E6-3D5C138A3EE0}"/>
            </a:ext>
          </a:extLst>
        </xdr:cNvPr>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53" name="n_2mainValue【庁舎】&#10;一人当たり面積">
          <a:extLst>
            <a:ext uri="{FF2B5EF4-FFF2-40B4-BE49-F238E27FC236}">
              <a16:creationId xmlns:a16="http://schemas.microsoft.com/office/drawing/2014/main" id="{6148B3C0-E0AF-4106-8963-560BB7100106}"/>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2939</xdr:rowOff>
    </xdr:from>
    <xdr:ext cx="469744" cy="259045"/>
    <xdr:sp macro="" textlink="">
      <xdr:nvSpPr>
        <xdr:cNvPr id="754" name="n_3mainValue【庁舎】&#10;一人当たり面積">
          <a:extLst>
            <a:ext uri="{FF2B5EF4-FFF2-40B4-BE49-F238E27FC236}">
              <a16:creationId xmlns:a16="http://schemas.microsoft.com/office/drawing/2014/main" id="{77DE2EE0-C708-4FD7-92B7-07DFB424BC32}"/>
            </a:ext>
          </a:extLst>
        </xdr:cNvPr>
        <xdr:cNvSpPr txBox="1"/>
      </xdr:nvSpPr>
      <xdr:spPr>
        <a:xfrm>
          <a:off x="19310427" y="18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11320</xdr:rowOff>
    </xdr:from>
    <xdr:ext cx="469744" cy="259045"/>
    <xdr:sp macro="" textlink="">
      <xdr:nvSpPr>
        <xdr:cNvPr id="755" name="n_4mainValue【庁舎】&#10;一人当たり面積">
          <a:extLst>
            <a:ext uri="{FF2B5EF4-FFF2-40B4-BE49-F238E27FC236}">
              <a16:creationId xmlns:a16="http://schemas.microsoft.com/office/drawing/2014/main" id="{4FAE0EF5-0884-4662-8C55-0540F690FABA}"/>
            </a:ext>
          </a:extLst>
        </xdr:cNvPr>
        <xdr:cNvSpPr txBox="1"/>
      </xdr:nvSpPr>
      <xdr:spPr>
        <a:xfrm>
          <a:off x="18421427" y="180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0C5A067-37DD-4912-AA31-8260654F9F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8055CD0-BF68-4044-8FDE-9ED2D240F26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8064D199-51D1-4C05-B0DC-AC23762C84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類似団体平均と比べ、多くの施設が老朽化しており、体育館、消防施設、庁舎については類似団体との差が大きいことが伺える。財政状況を踏まえ建替等の検討を進める。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に加え、町内に大型事業所等が少ないことなどにより財政基盤が弱く、類似団体平均を下回っている。人件費の平準化や投資的経費の抑制とともに、公共料金の改定や町税の収納率向上など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扶助費や公債費の増加により割合が高くなっている。類似団体平均と比較しても</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ポイント上回っており、投資的経費の管理や施設の統廃合など、行財政改革の取り組みを一層推進し、義務的経費の抑制に努める。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50377</xdr:rowOff>
    </xdr:from>
    <xdr:to>
      <xdr:col>23</xdr:col>
      <xdr:colOff>133350</xdr:colOff>
      <xdr:row>66</xdr:row>
      <xdr:rowOff>158962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6607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66</xdr:row>
      <xdr:rowOff>158962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4143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66</xdr:row>
      <xdr:rowOff>98637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749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113242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041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143104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108162</xdr:rowOff>
    </xdr:from>
    <xdr:to>
      <xdr:col>19</xdr:col>
      <xdr:colOff>184150</xdr:colOff>
      <xdr:row>67</xdr:row>
      <xdr:rowOff>38312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23089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1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に広大な行政面積を持ち、かつ中心部に人造湖を抱えていることから、集落が分散し行政コストが高くなる地理的条件にあり、類似団体平均を上回っている。人件費の平準化や、近隣市町村との広域事務化の拡大などにより経費節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48695</xdr:rowOff>
    </xdr:from>
    <xdr:to>
      <xdr:col>23</xdr:col>
      <xdr:colOff>133350</xdr:colOff>
      <xdr:row>84</xdr:row>
      <xdr:rowOff>49805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5049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49805</xdr:rowOff>
    </xdr:from>
    <xdr:to>
      <xdr:col>19</xdr:col>
      <xdr:colOff>133350</xdr:colOff>
      <xdr:row>84</xdr:row>
      <xdr:rowOff>64644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451605"/>
          <a:ext cx="8890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64644</xdr:rowOff>
    </xdr:from>
    <xdr:to>
      <xdr:col>15</xdr:col>
      <xdr:colOff>82550</xdr:colOff>
      <xdr:row>84</xdr:row>
      <xdr:rowOff>127583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66444"/>
          <a:ext cx="889000" cy="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55573</xdr:rowOff>
    </xdr:from>
    <xdr:to>
      <xdr:col>11</xdr:col>
      <xdr:colOff>31750</xdr:colOff>
      <xdr:row>84</xdr:row>
      <xdr:rowOff>127583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7373"/>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169345</xdr:rowOff>
    </xdr:from>
    <xdr:to>
      <xdr:col>23</xdr:col>
      <xdr:colOff>184150</xdr:colOff>
      <xdr:row>84</xdr:row>
      <xdr:rowOff>99495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141422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7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170455</xdr:rowOff>
    </xdr:from>
    <xdr:to>
      <xdr:col>19</xdr:col>
      <xdr:colOff>184150</xdr:colOff>
      <xdr:row>84</xdr:row>
      <xdr:rowOff>100605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85382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8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13844</xdr:rowOff>
    </xdr:from>
    <xdr:to>
      <xdr:col>15</xdr:col>
      <xdr:colOff>133350</xdr:colOff>
      <xdr:row>84</xdr:row>
      <xdr:rowOff>115444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100221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76783</xdr:rowOff>
    </xdr:from>
    <xdr:to>
      <xdr:col>11</xdr:col>
      <xdr:colOff>82550</xdr:colOff>
      <xdr:row>85</xdr:row>
      <xdr:rowOff>6933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163160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4773</xdr:rowOff>
    </xdr:from>
    <xdr:to>
      <xdr:col>7</xdr:col>
      <xdr:colOff>31750</xdr:colOff>
      <xdr:row>84</xdr:row>
      <xdr:rowOff>106373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91150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と類似団体平均を上回っている。職員構成にバラツキがあることから、今後も増減が予想されるが、計画的な職員採用と給与の適正化を図り縮減に努める。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760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64346</xdr:rowOff>
    </xdr:from>
    <xdr:to>
      <xdr:col>77</xdr:col>
      <xdr:colOff>44450</xdr:colOff>
      <xdr:row>88</xdr:row>
      <xdr:rowOff>88477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xdr:rowOff>
    </xdr:from>
    <xdr:to>
      <xdr:col>72</xdr:col>
      <xdr:colOff>203200</xdr:colOff>
      <xdr:row>88</xdr:row>
      <xdr:rowOff>64346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956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89</xdr:row>
      <xdr:rowOff>77893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956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13546</xdr:rowOff>
    </xdr:from>
    <xdr:to>
      <xdr:col>73</xdr:col>
      <xdr:colOff>44450</xdr:colOff>
      <xdr:row>88</xdr:row>
      <xdr:rowOff>115146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99923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27093</xdr:rowOff>
    </xdr:from>
    <xdr:to>
      <xdr:col>64</xdr:col>
      <xdr:colOff>152400</xdr:colOff>
      <xdr:row>89</xdr:row>
      <xdr:rowOff>128693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113470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2,434</a:t>
          </a:r>
          <a:r>
            <a:rPr kumimoji="1" lang="ja-JP" altLang="en-US" sz="1300">
              <a:latin typeface="ＭＳ Ｐゴシック" panose="020B0600070205080204" pitchFamily="50" charset="-128"/>
              <a:ea typeface="ＭＳ Ｐゴシック" panose="020B0600070205080204" pitchFamily="50" charset="-128"/>
            </a:rPr>
            <a:t>人と少ないため</a:t>
          </a:r>
          <a:r>
            <a:rPr kumimoji="1" lang="en-US" altLang="ja-JP" sz="1300">
              <a:latin typeface="ＭＳ Ｐゴシック" panose="020B0600070205080204" pitchFamily="50" charset="-128"/>
              <a:ea typeface="ＭＳ Ｐゴシック" panose="020B0600070205080204" pitchFamily="50" charset="-128"/>
            </a:rPr>
            <a:t>34.51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人と類似団体平均を上回っている。雇用の創設や住宅施策、更には子育て施策の充実により人口流出の抑制に努めるとともに人件費の平準化を図る。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148209</xdr:rowOff>
    </xdr:from>
    <xdr:to>
      <xdr:col>81</xdr:col>
      <xdr:colOff>44450</xdr:colOff>
      <xdr:row>63</xdr:row>
      <xdr:rowOff>20882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78109"/>
          <a:ext cx="8382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74785</xdr:rowOff>
    </xdr:from>
    <xdr:to>
      <xdr:col>77</xdr:col>
      <xdr:colOff>44450</xdr:colOff>
      <xdr:row>63</xdr:row>
      <xdr:rowOff>20882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4685"/>
          <a:ext cx="889000" cy="1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74785</xdr:rowOff>
    </xdr:from>
    <xdr:to>
      <xdr:col>72</xdr:col>
      <xdr:colOff>203200</xdr:colOff>
      <xdr:row>62</xdr:row>
      <xdr:rowOff>75819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0468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75819</xdr:rowOff>
    </xdr:from>
    <xdr:to>
      <xdr:col>68</xdr:col>
      <xdr:colOff>152400</xdr:colOff>
      <xdr:row>62</xdr:row>
      <xdr:rowOff>93400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05719"/>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97409</xdr:rowOff>
    </xdr:from>
    <xdr:to>
      <xdr:col>81</xdr:col>
      <xdr:colOff>95250</xdr:colOff>
      <xdr:row>63</xdr:row>
      <xdr:rowOff>27559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69486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9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141532</xdr:rowOff>
    </xdr:from>
    <xdr:to>
      <xdr:col>77</xdr:col>
      <xdr:colOff>95250</xdr:colOff>
      <xdr:row>63</xdr:row>
      <xdr:rowOff>71682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56459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23985</xdr:rowOff>
    </xdr:from>
    <xdr:to>
      <xdr:col>73</xdr:col>
      <xdr:colOff>44450</xdr:colOff>
      <xdr:row>62</xdr:row>
      <xdr:rowOff>125585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110362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25019</xdr:rowOff>
    </xdr:from>
    <xdr:to>
      <xdr:col>68</xdr:col>
      <xdr:colOff>203200</xdr:colOff>
      <xdr:row>62</xdr:row>
      <xdr:rowOff>126619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111396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42600</xdr:rowOff>
    </xdr:from>
    <xdr:to>
      <xdr:col>64</xdr:col>
      <xdr:colOff>152400</xdr:colOff>
      <xdr:row>62</xdr:row>
      <xdr:rowOff>144200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128977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5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小学校建設等に係る起債の元利償還金の開始により増加してきており、</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と前年度及び類似団体平均を上回っている。今後においても地方債元利償還金の増加が見込まれるが、計画的な事業実施による地方債発行額の抑制に努める。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71120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193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141224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30226</xdr:rowOff>
    </xdr:from>
    <xdr:to>
      <xdr:col>68</xdr:col>
      <xdr:colOff>152400</xdr:colOff>
      <xdr:row>42</xdr:row>
      <xdr:rowOff>83312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311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87647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加及び地方債残高が減少したことから、前年度を下回ったが、類似団体平均と比較すると大きく上回っている。投資的経費の管理による地方債残高の抑制や、充当可能基金の増額等を一層図ることにより、将来負担額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127494</xdr:rowOff>
    </xdr:from>
    <xdr:to>
      <xdr:col>81</xdr:col>
      <xdr:colOff>44450</xdr:colOff>
      <xdr:row>18</xdr:row>
      <xdr:rowOff>80857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70694"/>
          <a:ext cx="838200" cy="2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80857</xdr:rowOff>
    </xdr:from>
    <xdr:to>
      <xdr:col>77</xdr:col>
      <xdr:colOff>44450</xdr:colOff>
      <xdr:row>18</xdr:row>
      <xdr:rowOff>153247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669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54046</xdr:rowOff>
    </xdr:from>
    <xdr:to>
      <xdr:col>72</xdr:col>
      <xdr:colOff>203200</xdr:colOff>
      <xdr:row>18</xdr:row>
      <xdr:rowOff>153247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140146"/>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145062</xdr:rowOff>
    </xdr:from>
    <xdr:to>
      <xdr:col>68</xdr:col>
      <xdr:colOff>152400</xdr:colOff>
      <xdr:row>18</xdr:row>
      <xdr:rowOff>54046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5971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76694</xdr:rowOff>
    </xdr:from>
    <xdr:to>
      <xdr:col>81</xdr:col>
      <xdr:colOff>95250</xdr:colOff>
      <xdr:row>17</xdr:row>
      <xdr:rowOff>6844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48771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30057</xdr:rowOff>
    </xdr:from>
    <xdr:to>
      <xdr:col>77</xdr:col>
      <xdr:colOff>95250</xdr:colOff>
      <xdr:row>18</xdr:row>
      <xdr:rowOff>131657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116434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102447</xdr:rowOff>
    </xdr:from>
    <xdr:to>
      <xdr:col>73</xdr:col>
      <xdr:colOff>44450</xdr:colOff>
      <xdr:row>19</xdr:row>
      <xdr:rowOff>32596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17374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3246</xdr:rowOff>
    </xdr:from>
    <xdr:to>
      <xdr:col>68</xdr:col>
      <xdr:colOff>203200</xdr:colOff>
      <xdr:row>18</xdr:row>
      <xdr:rowOff>104846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89623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7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94262</xdr:rowOff>
    </xdr:from>
    <xdr:to>
      <xdr:col>64</xdr:col>
      <xdr:colOff>152400</xdr:colOff>
      <xdr:row>18</xdr:row>
      <xdr:rowOff>24412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定期昇給などにより類似団体平均と比較すると依然として上回っている状況であり、引き続き定住化策や地域支援策により税収の増加を図るとともに、人件費の平準化を図る。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の増などにより物件費の額は増加し、類似団体平均を上回っている。山間に広大な行政面積を持ち、かつ中心部に人造湖を抱えていることから集落が分散し、人口規模に比べて学校や公民館などの公共施設が多いことによるものである。既に施設の指定管理制度を導入しているが、今後も行財政改革による事務事業の効率化や施設の統廃合などによ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9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児童手当や医療費助成など年々上昇しているが、特定財源の確保に努め、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09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公共施設等の老朽化が進んでおり、今後においても維持補修費の増加が見込まれることから、効率的な施設管理のあり方を含めて計画的な営繕の実施により維持補修費の平準化に努める。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35560</xdr:rowOff>
    </xdr:from>
    <xdr:to>
      <xdr:col>82</xdr:col>
      <xdr:colOff>107950</xdr:colOff>
      <xdr:row>55</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653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14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18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156210</xdr:rowOff>
    </xdr:from>
    <xdr:to>
      <xdr:col>82</xdr:col>
      <xdr:colOff>158750</xdr:colOff>
      <xdr:row>55</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60960</xdr:rowOff>
    </xdr:from>
    <xdr:to>
      <xdr:col>74</xdr:col>
      <xdr:colOff>31750</xdr:colOff>
      <xdr:row>55</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22860</xdr:rowOff>
    </xdr:from>
    <xdr:to>
      <xdr:col>65</xdr:col>
      <xdr:colOff>53975</xdr:colOff>
      <xdr:row>55</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類似団体平均とほぼ同水準であるが、福祉や農業に対する補助など今後も継続が見込まれるが、事業費の抑制に努める。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136144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南富良野西小学校等に係る地方債の償還が開始となり、本年度は前年度より減少しているが、今後数年間は増加が見込まれる。また</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と類似団体平均は上回っており、経常経費に占める割合も大きいことから、事業費の管理を行い削減に努める。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27939</xdr:rowOff>
    </xdr:from>
    <xdr:to>
      <xdr:col>24</xdr:col>
      <xdr:colOff>25400</xdr:colOff>
      <xdr:row>79</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724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168911</xdr:rowOff>
    </xdr:from>
    <xdr:to>
      <xdr:col>19</xdr:col>
      <xdr:colOff>187325</xdr:colOff>
      <xdr:row>79</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42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0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142239</xdr:rowOff>
    </xdr:from>
    <xdr:to>
      <xdr:col>11</xdr:col>
      <xdr:colOff>9525</xdr:colOff>
      <xdr:row>78</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38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148589</xdr:rowOff>
    </xdr:from>
    <xdr:to>
      <xdr:col>24</xdr:col>
      <xdr:colOff>76200</xdr:colOff>
      <xdr:row>79</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120666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118111</xdr:rowOff>
    </xdr:from>
    <xdr:to>
      <xdr:col>15</xdr:col>
      <xdr:colOff>149225</xdr:colOff>
      <xdr:row>79</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33038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人件費の抑制などにより、類似団体平均を下回っている。今後も行財政改革による事務事業の効率化により経費節減に努める。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135573</xdr:rowOff>
    </xdr:from>
    <xdr:to>
      <xdr:col>82</xdr:col>
      <xdr:colOff>107950</xdr:colOff>
      <xdr:row>77</xdr:row>
      <xdr:rowOff>26988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65773"/>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21273</xdr:rowOff>
    </xdr:from>
    <xdr:to>
      <xdr:col>78</xdr:col>
      <xdr:colOff>69850</xdr:colOff>
      <xdr:row>77</xdr:row>
      <xdr:rowOff>26988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2292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112713</xdr:rowOff>
    </xdr:from>
    <xdr:to>
      <xdr:col>73</xdr:col>
      <xdr:colOff>180975</xdr:colOff>
      <xdr:row>77</xdr:row>
      <xdr:rowOff>21273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4291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49848</xdr:rowOff>
    </xdr:from>
    <xdr:to>
      <xdr:col>69</xdr:col>
      <xdr:colOff>92075</xdr:colOff>
      <xdr:row>76</xdr:row>
      <xdr:rowOff>112713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8004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84773</xdr:rowOff>
    </xdr:from>
    <xdr:to>
      <xdr:col>82</xdr:col>
      <xdr:colOff>158750</xdr:colOff>
      <xdr:row>77</xdr:row>
      <xdr:rowOff>14923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101300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6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147638</xdr:rowOff>
    </xdr:from>
    <xdr:to>
      <xdr:col>78</xdr:col>
      <xdr:colOff>120650</xdr:colOff>
      <xdr:row>77</xdr:row>
      <xdr:rowOff>77788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62565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141923</xdr:rowOff>
    </xdr:from>
    <xdr:to>
      <xdr:col>74</xdr:col>
      <xdr:colOff>31750</xdr:colOff>
      <xdr:row>77</xdr:row>
      <xdr:rowOff>72073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56850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61913</xdr:rowOff>
    </xdr:from>
    <xdr:to>
      <xdr:col>69</xdr:col>
      <xdr:colOff>142875</xdr:colOff>
      <xdr:row>76</xdr:row>
      <xdr:rowOff>163513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148290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170498</xdr:rowOff>
    </xdr:from>
    <xdr:to>
      <xdr:col>65</xdr:col>
      <xdr:colOff>53975</xdr:colOff>
      <xdr:row>76</xdr:row>
      <xdr:rowOff>100648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85425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1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21514</xdr:rowOff>
    </xdr:from>
    <xdr:to>
      <xdr:col>29</xdr:col>
      <xdr:colOff>127000</xdr:colOff>
      <xdr:row>16</xdr:row>
      <xdr:rowOff>46916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12339"/>
          <a:ext cx="647700" cy="2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46916</xdr:rowOff>
    </xdr:from>
    <xdr:to>
      <xdr:col>26</xdr:col>
      <xdr:colOff>50800</xdr:colOff>
      <xdr:row>16</xdr:row>
      <xdr:rowOff>55770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37741"/>
          <a:ext cx="698500" cy="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53494</xdr:rowOff>
    </xdr:from>
    <xdr:to>
      <xdr:col>22</xdr:col>
      <xdr:colOff>114300</xdr:colOff>
      <xdr:row>16</xdr:row>
      <xdr:rowOff>55770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44319"/>
          <a:ext cx="698500" cy="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53494</xdr:rowOff>
    </xdr:from>
    <xdr:to>
      <xdr:col>18</xdr:col>
      <xdr:colOff>177800</xdr:colOff>
      <xdr:row>16</xdr:row>
      <xdr:rowOff>91142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44319"/>
          <a:ext cx="698500" cy="3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142164</xdr:rowOff>
    </xdr:from>
    <xdr:to>
      <xdr:col>29</xdr:col>
      <xdr:colOff>177800</xdr:colOff>
      <xdr:row>16</xdr:row>
      <xdr:rowOff>72314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6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158691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167566</xdr:rowOff>
    </xdr:from>
    <xdr:to>
      <xdr:col>26</xdr:col>
      <xdr:colOff>101600</xdr:colOff>
      <xdr:row>16</xdr:row>
      <xdr:rowOff>97716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8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107893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5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4970</xdr:rowOff>
    </xdr:from>
    <xdr:to>
      <xdr:col>22</xdr:col>
      <xdr:colOff>165100</xdr:colOff>
      <xdr:row>16</xdr:row>
      <xdr:rowOff>106570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116747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6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2694</xdr:rowOff>
    </xdr:from>
    <xdr:to>
      <xdr:col>19</xdr:col>
      <xdr:colOff>38100</xdr:colOff>
      <xdr:row>16</xdr:row>
      <xdr:rowOff>104294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9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114471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40342</xdr:rowOff>
    </xdr:from>
    <xdr:to>
      <xdr:col>15</xdr:col>
      <xdr:colOff>101600</xdr:colOff>
      <xdr:row>16</xdr:row>
      <xdr:rowOff>141942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3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152119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0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253035</xdr:rowOff>
    </xdr:from>
    <xdr:to>
      <xdr:col>29</xdr:col>
      <xdr:colOff>127000</xdr:colOff>
      <xdr:row>33</xdr:row>
      <xdr:rowOff>302511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177585"/>
          <a:ext cx="647700" cy="4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286319</xdr:rowOff>
    </xdr:from>
    <xdr:to>
      <xdr:col>26</xdr:col>
      <xdr:colOff>50800</xdr:colOff>
      <xdr:row>33</xdr:row>
      <xdr:rowOff>302511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210869"/>
          <a:ext cx="698500" cy="1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286319</xdr:rowOff>
    </xdr:from>
    <xdr:to>
      <xdr:col>22</xdr:col>
      <xdr:colOff>114300</xdr:colOff>
      <xdr:row>34</xdr:row>
      <xdr:rowOff>19505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210869"/>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19505</xdr:rowOff>
    </xdr:from>
    <xdr:to>
      <xdr:col>18</xdr:col>
      <xdr:colOff>177800</xdr:colOff>
      <xdr:row>34</xdr:row>
      <xdr:rowOff>251496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86955"/>
          <a:ext cx="698500" cy="23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202235</xdr:rowOff>
    </xdr:from>
    <xdr:to>
      <xdr:col>29</xdr:col>
      <xdr:colOff>177800</xdr:colOff>
      <xdr:row>33</xdr:row>
      <xdr:rowOff>303835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12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110812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3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251711</xdr:rowOff>
    </xdr:from>
    <xdr:to>
      <xdr:col>26</xdr:col>
      <xdr:colOff>101600</xdr:colOff>
      <xdr:row>34</xdr:row>
      <xdr:rowOff>10411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17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20588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94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235519</xdr:rowOff>
    </xdr:from>
    <xdr:to>
      <xdr:col>22</xdr:col>
      <xdr:colOff>165100</xdr:colOff>
      <xdr:row>33</xdr:row>
      <xdr:rowOff>337119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6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4396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9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311605</xdr:rowOff>
    </xdr:from>
    <xdr:to>
      <xdr:col>19</xdr:col>
      <xdr:colOff>38100</xdr:colOff>
      <xdr:row>34</xdr:row>
      <xdr:rowOff>70305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3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80482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200696</xdr:rowOff>
    </xdr:from>
    <xdr:to>
      <xdr:col>15</xdr:col>
      <xdr:colOff>101600</xdr:colOff>
      <xdr:row>34</xdr:row>
      <xdr:rowOff>302296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6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312473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3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128144</xdr:rowOff>
    </xdr:from>
    <xdr:to>
      <xdr:col>24</xdr:col>
      <xdr:colOff>63500</xdr:colOff>
      <xdr:row>35</xdr:row>
      <xdr:rowOff>152062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28894"/>
          <a:ext cx="8382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152062</xdr:rowOff>
    </xdr:from>
    <xdr:to>
      <xdr:col>19</xdr:col>
      <xdr:colOff>177800</xdr:colOff>
      <xdr:row>35</xdr:row>
      <xdr:rowOff>169791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5281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149402</xdr:rowOff>
    </xdr:from>
    <xdr:to>
      <xdr:col>15</xdr:col>
      <xdr:colOff>50800</xdr:colOff>
      <xdr:row>35</xdr:row>
      <xdr:rowOff>169791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150152"/>
          <a:ext cx="889000" cy="2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149402</xdr:rowOff>
    </xdr:from>
    <xdr:to>
      <xdr:col>10</xdr:col>
      <xdr:colOff>114300</xdr:colOff>
      <xdr:row>36</xdr:row>
      <xdr:rowOff>4144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50152"/>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77344</xdr:rowOff>
    </xdr:from>
    <xdr:to>
      <xdr:col>24</xdr:col>
      <xdr:colOff>114300</xdr:colOff>
      <xdr:row>36</xdr:row>
      <xdr:rowOff>7494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100221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101262</xdr:rowOff>
    </xdr:from>
    <xdr:to>
      <xdr:col>20</xdr:col>
      <xdr:colOff>38100</xdr:colOff>
      <xdr:row>36</xdr:row>
      <xdr:rowOff>31412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47939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7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118991</xdr:rowOff>
    </xdr:from>
    <xdr:to>
      <xdr:col>15</xdr:col>
      <xdr:colOff>101600</xdr:colOff>
      <xdr:row>36</xdr:row>
      <xdr:rowOff>49141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65668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9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98602</xdr:rowOff>
    </xdr:from>
    <xdr:to>
      <xdr:col>10</xdr:col>
      <xdr:colOff>165100</xdr:colOff>
      <xdr:row>36</xdr:row>
      <xdr:rowOff>28752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45279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7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124794</xdr:rowOff>
    </xdr:from>
    <xdr:to>
      <xdr:col>6</xdr:col>
      <xdr:colOff>38100</xdr:colOff>
      <xdr:row>36</xdr:row>
      <xdr:rowOff>54944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71471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0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163681</xdr:rowOff>
    </xdr:from>
    <xdr:to>
      <xdr:col>24</xdr:col>
      <xdr:colOff>63500</xdr:colOff>
      <xdr:row>56</xdr:row>
      <xdr:rowOff>164273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4881"/>
          <a:ext cx="8382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149282</xdr:rowOff>
    </xdr:from>
    <xdr:to>
      <xdr:col>19</xdr:col>
      <xdr:colOff>177800</xdr:colOff>
      <xdr:row>56</xdr:row>
      <xdr:rowOff>164273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50482"/>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87695</xdr:rowOff>
    </xdr:from>
    <xdr:to>
      <xdr:col>15</xdr:col>
      <xdr:colOff>50800</xdr:colOff>
      <xdr:row>56</xdr:row>
      <xdr:rowOff>149282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88895"/>
          <a:ext cx="889000" cy="6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87695</xdr:rowOff>
    </xdr:from>
    <xdr:to>
      <xdr:col>10</xdr:col>
      <xdr:colOff>114300</xdr:colOff>
      <xdr:row>57</xdr:row>
      <xdr:rowOff>5803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8895"/>
          <a:ext cx="889000" cy="8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112881</xdr:rowOff>
    </xdr:from>
    <xdr:to>
      <xdr:col>24</xdr:col>
      <xdr:colOff>114300</xdr:colOff>
      <xdr:row>57</xdr:row>
      <xdr:rowOff>43031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135758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113473</xdr:rowOff>
    </xdr:from>
    <xdr:to>
      <xdr:col>20</xdr:col>
      <xdr:colOff>38100</xdr:colOff>
      <xdr:row>57</xdr:row>
      <xdr:rowOff>43623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60150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8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98482</xdr:rowOff>
    </xdr:from>
    <xdr:to>
      <xdr:col>15</xdr:col>
      <xdr:colOff>101600</xdr:colOff>
      <xdr:row>57</xdr:row>
      <xdr:rowOff>28632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36895</xdr:rowOff>
    </xdr:from>
    <xdr:to>
      <xdr:col>10</xdr:col>
      <xdr:colOff>165100</xdr:colOff>
      <xdr:row>56</xdr:row>
      <xdr:rowOff>138495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155022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126453</xdr:rowOff>
    </xdr:from>
    <xdr:to>
      <xdr:col>6</xdr:col>
      <xdr:colOff>38100</xdr:colOff>
      <xdr:row>57</xdr:row>
      <xdr:rowOff>56603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73130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65694</xdr:rowOff>
    </xdr:from>
    <xdr:to>
      <xdr:col>24</xdr:col>
      <xdr:colOff>63500</xdr:colOff>
      <xdr:row>77</xdr:row>
      <xdr:rowOff>119693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67344"/>
          <a:ext cx="838200" cy="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31641</xdr:rowOff>
    </xdr:from>
    <xdr:to>
      <xdr:col>19</xdr:col>
      <xdr:colOff>177800</xdr:colOff>
      <xdr:row>77</xdr:row>
      <xdr:rowOff>65694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33291"/>
          <a:ext cx="889000" cy="3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134520</xdr:rowOff>
    </xdr:from>
    <xdr:to>
      <xdr:col>15</xdr:col>
      <xdr:colOff>50800</xdr:colOff>
      <xdr:row>77</xdr:row>
      <xdr:rowOff>31641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64720"/>
          <a:ext cx="889000" cy="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125884</xdr:rowOff>
    </xdr:from>
    <xdr:to>
      <xdr:col>10</xdr:col>
      <xdr:colOff>114300</xdr:colOff>
      <xdr:row>76</xdr:row>
      <xdr:rowOff>134520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5608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68893</xdr:rowOff>
    </xdr:from>
    <xdr:to>
      <xdr:col>24</xdr:col>
      <xdr:colOff>114300</xdr:colOff>
      <xdr:row>77</xdr:row>
      <xdr:rowOff>170493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91770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14894</xdr:rowOff>
    </xdr:from>
    <xdr:to>
      <xdr:col>20</xdr:col>
      <xdr:colOff>38100</xdr:colOff>
      <xdr:row>77</xdr:row>
      <xdr:rowOff>116494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133021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152291</xdr:rowOff>
    </xdr:from>
    <xdr:to>
      <xdr:col>15</xdr:col>
      <xdr:colOff>101600</xdr:colOff>
      <xdr:row>77</xdr:row>
      <xdr:rowOff>82441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98968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83720</xdr:rowOff>
    </xdr:from>
    <xdr:to>
      <xdr:col>10</xdr:col>
      <xdr:colOff>165100</xdr:colOff>
      <xdr:row>77</xdr:row>
      <xdr:rowOff>13870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30397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75084</xdr:rowOff>
    </xdr:from>
    <xdr:to>
      <xdr:col>6</xdr:col>
      <xdr:colOff>38100</xdr:colOff>
      <xdr:row>77</xdr:row>
      <xdr:rowOff>5234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21761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77488</xdr:rowOff>
    </xdr:from>
    <xdr:to>
      <xdr:col>24</xdr:col>
      <xdr:colOff>63500</xdr:colOff>
      <xdr:row>98</xdr:row>
      <xdr:rowOff>80626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9588"/>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80626</xdr:rowOff>
    </xdr:from>
    <xdr:to>
      <xdr:col>19</xdr:col>
      <xdr:colOff>177800</xdr:colOff>
      <xdr:row>98</xdr:row>
      <xdr:rowOff>89819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8272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84131</xdr:rowOff>
    </xdr:from>
    <xdr:to>
      <xdr:col>15</xdr:col>
      <xdr:colOff>50800</xdr:colOff>
      <xdr:row>98</xdr:row>
      <xdr:rowOff>89819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86231"/>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84131</xdr:rowOff>
    </xdr:from>
    <xdr:to>
      <xdr:col>10</xdr:col>
      <xdr:colOff>114300</xdr:colOff>
      <xdr:row>98</xdr:row>
      <xdr:rowOff>88579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6231"/>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26688</xdr:rowOff>
    </xdr:from>
    <xdr:to>
      <xdr:col>24</xdr:col>
      <xdr:colOff>114300</xdr:colOff>
      <xdr:row>98</xdr:row>
      <xdr:rowOff>128288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29826</xdr:rowOff>
    </xdr:from>
    <xdr:to>
      <xdr:col>20</xdr:col>
      <xdr:colOff>38100</xdr:colOff>
      <xdr:row>98</xdr:row>
      <xdr:rowOff>131426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147953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39019</xdr:rowOff>
    </xdr:from>
    <xdr:to>
      <xdr:col>15</xdr:col>
      <xdr:colOff>101600</xdr:colOff>
      <xdr:row>98</xdr:row>
      <xdr:rowOff>140619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131746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33331</xdr:rowOff>
    </xdr:from>
    <xdr:to>
      <xdr:col>10</xdr:col>
      <xdr:colOff>165100</xdr:colOff>
      <xdr:row>98</xdr:row>
      <xdr:rowOff>134931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151458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37779</xdr:rowOff>
    </xdr:from>
    <xdr:to>
      <xdr:col>6</xdr:col>
      <xdr:colOff>38100</xdr:colOff>
      <xdr:row>98</xdr:row>
      <xdr:rowOff>139379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155906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81053</xdr:rowOff>
    </xdr:from>
    <xdr:to>
      <xdr:col>55</xdr:col>
      <xdr:colOff>0</xdr:colOff>
      <xdr:row>37</xdr:row>
      <xdr:rowOff>108447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4703"/>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155281</xdr:rowOff>
    </xdr:from>
    <xdr:to>
      <xdr:col>50</xdr:col>
      <xdr:colOff>114300</xdr:colOff>
      <xdr:row>37</xdr:row>
      <xdr:rowOff>81053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27481"/>
          <a:ext cx="889000" cy="9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155281</xdr:rowOff>
    </xdr:from>
    <xdr:to>
      <xdr:col>45</xdr:col>
      <xdr:colOff>177800</xdr:colOff>
      <xdr:row>37</xdr:row>
      <xdr:rowOff>55961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27481"/>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55961</xdr:rowOff>
    </xdr:from>
    <xdr:to>
      <xdr:col>41</xdr:col>
      <xdr:colOff>50800</xdr:colOff>
      <xdr:row>37</xdr:row>
      <xdr:rowOff>113192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9611"/>
          <a:ext cx="889000" cy="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57647</xdr:rowOff>
    </xdr:from>
    <xdr:to>
      <xdr:col>55</xdr:col>
      <xdr:colOff>50800</xdr:colOff>
      <xdr:row>37</xdr:row>
      <xdr:rowOff>159248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1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80524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30253</xdr:rowOff>
    </xdr:from>
    <xdr:to>
      <xdr:col>50</xdr:col>
      <xdr:colOff>165100</xdr:colOff>
      <xdr:row>37</xdr:row>
      <xdr:rowOff>131853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148380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4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104481</xdr:rowOff>
    </xdr:from>
    <xdr:to>
      <xdr:col>46</xdr:col>
      <xdr:colOff>38100</xdr:colOff>
      <xdr:row>37</xdr:row>
      <xdr:rowOff>34631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51158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5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5161</xdr:rowOff>
    </xdr:from>
    <xdr:to>
      <xdr:col>41</xdr:col>
      <xdr:colOff>101600</xdr:colOff>
      <xdr:row>37</xdr:row>
      <xdr:rowOff>106761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123288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2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62392</xdr:rowOff>
    </xdr:from>
    <xdr:to>
      <xdr:col>36</xdr:col>
      <xdr:colOff>165100</xdr:colOff>
      <xdr:row>37</xdr:row>
      <xdr:rowOff>163992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9069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8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145484</xdr:rowOff>
    </xdr:from>
    <xdr:to>
      <xdr:col>55</xdr:col>
      <xdr:colOff>0</xdr:colOff>
      <xdr:row>58</xdr:row>
      <xdr:rowOff>162700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9584"/>
          <a:ext cx="8382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55465</xdr:rowOff>
    </xdr:from>
    <xdr:to>
      <xdr:col>50</xdr:col>
      <xdr:colOff>114300</xdr:colOff>
      <xdr:row>58</xdr:row>
      <xdr:rowOff>162700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9565"/>
          <a:ext cx="8890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55465</xdr:rowOff>
    </xdr:from>
    <xdr:to>
      <xdr:col>45</xdr:col>
      <xdr:colOff>177800</xdr:colOff>
      <xdr:row>58</xdr:row>
      <xdr:rowOff>117322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9565"/>
          <a:ext cx="889000" cy="6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26156</xdr:rowOff>
    </xdr:from>
    <xdr:to>
      <xdr:col>41</xdr:col>
      <xdr:colOff>50800</xdr:colOff>
      <xdr:row>58</xdr:row>
      <xdr:rowOff>117322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70256"/>
          <a:ext cx="88900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94684</xdr:rowOff>
    </xdr:from>
    <xdr:to>
      <xdr:col>55</xdr:col>
      <xdr:colOff>50800</xdr:colOff>
      <xdr:row>59</xdr:row>
      <xdr:rowOff>24834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111900</xdr:rowOff>
    </xdr:from>
    <xdr:to>
      <xdr:col>50</xdr:col>
      <xdr:colOff>165100</xdr:colOff>
      <xdr:row>59</xdr:row>
      <xdr:rowOff>42050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33177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4665</xdr:rowOff>
    </xdr:from>
    <xdr:to>
      <xdr:col>46</xdr:col>
      <xdr:colOff>38100</xdr:colOff>
      <xdr:row>58</xdr:row>
      <xdr:rowOff>106265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122792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66522</xdr:rowOff>
    </xdr:from>
    <xdr:to>
      <xdr:col>41</xdr:col>
      <xdr:colOff>101600</xdr:colOff>
      <xdr:row>58</xdr:row>
      <xdr:rowOff>168122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159249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146806</xdr:rowOff>
    </xdr:from>
    <xdr:to>
      <xdr:col>36</xdr:col>
      <xdr:colOff>165100</xdr:colOff>
      <xdr:row>58</xdr:row>
      <xdr:rowOff>76956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93483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124002</xdr:rowOff>
    </xdr:from>
    <xdr:to>
      <xdr:col>55</xdr:col>
      <xdr:colOff>0</xdr:colOff>
      <xdr:row>78</xdr:row>
      <xdr:rowOff>129420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7102"/>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124002</xdr:rowOff>
    </xdr:from>
    <xdr:to>
      <xdr:col>50</xdr:col>
      <xdr:colOff>114300</xdr:colOff>
      <xdr:row>78</xdr:row>
      <xdr:rowOff>128073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7102"/>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111880</xdr:rowOff>
    </xdr:from>
    <xdr:to>
      <xdr:col>45</xdr:col>
      <xdr:colOff>177800</xdr:colOff>
      <xdr:row>78</xdr:row>
      <xdr:rowOff>128073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498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101279</xdr:rowOff>
    </xdr:from>
    <xdr:to>
      <xdr:col>41</xdr:col>
      <xdr:colOff>50800</xdr:colOff>
      <xdr:row>78</xdr:row>
      <xdr:rowOff>111880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4379"/>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78620</xdr:rowOff>
    </xdr:from>
    <xdr:to>
      <xdr:col>55</xdr:col>
      <xdr:colOff>50800</xdr:colOff>
      <xdr:row>79</xdr:row>
      <xdr:rowOff>8770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73202</xdr:rowOff>
    </xdr:from>
    <xdr:to>
      <xdr:col>50</xdr:col>
      <xdr:colOff>165100</xdr:colOff>
      <xdr:row>79</xdr:row>
      <xdr:rowOff>3352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165929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77273</xdr:rowOff>
    </xdr:from>
    <xdr:to>
      <xdr:col>46</xdr:col>
      <xdr:colOff>38100</xdr:colOff>
      <xdr:row>79</xdr:row>
      <xdr:rowOff>7423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170000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61080</xdr:rowOff>
    </xdr:from>
    <xdr:to>
      <xdr:col>41</xdr:col>
      <xdr:colOff>101600</xdr:colOff>
      <xdr:row>78</xdr:row>
      <xdr:rowOff>162680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153807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50479</xdr:rowOff>
    </xdr:from>
    <xdr:to>
      <xdr:col>36</xdr:col>
      <xdr:colOff>165100</xdr:colOff>
      <xdr:row>78</xdr:row>
      <xdr:rowOff>152079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143206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21757</xdr:rowOff>
    </xdr:from>
    <xdr:to>
      <xdr:col>55</xdr:col>
      <xdr:colOff>0</xdr:colOff>
      <xdr:row>98</xdr:row>
      <xdr:rowOff>65106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23857"/>
          <a:ext cx="838200" cy="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144545</xdr:rowOff>
    </xdr:from>
    <xdr:to>
      <xdr:col>50</xdr:col>
      <xdr:colOff>114300</xdr:colOff>
      <xdr:row>98</xdr:row>
      <xdr:rowOff>65106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03745"/>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144545</xdr:rowOff>
    </xdr:from>
    <xdr:to>
      <xdr:col>45</xdr:col>
      <xdr:colOff>177800</xdr:colOff>
      <xdr:row>98</xdr:row>
      <xdr:rowOff>32640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03745"/>
          <a:ext cx="889000" cy="2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117999</xdr:rowOff>
    </xdr:from>
    <xdr:to>
      <xdr:col>41</xdr:col>
      <xdr:colOff>50800</xdr:colOff>
      <xdr:row>98</xdr:row>
      <xdr:rowOff>32640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77199"/>
          <a:ext cx="889000" cy="25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142407</xdr:rowOff>
    </xdr:from>
    <xdr:to>
      <xdr:col>55</xdr:col>
      <xdr:colOff>50800</xdr:colOff>
      <xdr:row>98</xdr:row>
      <xdr:rowOff>72557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14306</xdr:rowOff>
    </xdr:from>
    <xdr:to>
      <xdr:col>50</xdr:col>
      <xdr:colOff>165100</xdr:colOff>
      <xdr:row>98</xdr:row>
      <xdr:rowOff>115906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107033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93745</xdr:rowOff>
    </xdr:from>
    <xdr:to>
      <xdr:col>46</xdr:col>
      <xdr:colOff>38100</xdr:colOff>
      <xdr:row>97</xdr:row>
      <xdr:rowOff>23895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40422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153290</xdr:rowOff>
    </xdr:from>
    <xdr:to>
      <xdr:col>41</xdr:col>
      <xdr:colOff>101600</xdr:colOff>
      <xdr:row>98</xdr:row>
      <xdr:rowOff>83440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74567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7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67199</xdr:rowOff>
    </xdr:from>
    <xdr:to>
      <xdr:col>36</xdr:col>
      <xdr:colOff>165100</xdr:colOff>
      <xdr:row>96</xdr:row>
      <xdr:rowOff>168799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13876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0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61803</xdr:rowOff>
    </xdr:from>
    <xdr:to>
      <xdr:col>85</xdr:col>
      <xdr:colOff>127000</xdr:colOff>
      <xdr:row>39</xdr:row>
      <xdr:rowOff>98063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48353"/>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84229</xdr:rowOff>
    </xdr:from>
    <xdr:to>
      <xdr:col>81</xdr:col>
      <xdr:colOff>50800</xdr:colOff>
      <xdr:row>39</xdr:row>
      <xdr:rowOff>61803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27879"/>
          <a:ext cx="889000" cy="3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84229</xdr:rowOff>
    </xdr:from>
    <xdr:to>
      <xdr:col>76</xdr:col>
      <xdr:colOff>114300</xdr:colOff>
      <xdr:row>37</xdr:row>
      <xdr:rowOff>127184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27879"/>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127184</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70834"/>
          <a:ext cx="889000" cy="3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47263</xdr:rowOff>
    </xdr:from>
    <xdr:to>
      <xdr:col>85</xdr:col>
      <xdr:colOff>177800</xdr:colOff>
      <xdr:row>39</xdr:row>
      <xdr:rowOff>148863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11003</xdr:rowOff>
    </xdr:from>
    <xdr:to>
      <xdr:col>81</xdr:col>
      <xdr:colOff>101600</xdr:colOff>
      <xdr:row>39</xdr:row>
      <xdr:rowOff>112603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129130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33429</xdr:rowOff>
    </xdr:from>
    <xdr:to>
      <xdr:col>76</xdr:col>
      <xdr:colOff>165100</xdr:colOff>
      <xdr:row>37</xdr:row>
      <xdr:rowOff>135029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151556</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615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76384</xdr:rowOff>
    </xdr:from>
    <xdr:to>
      <xdr:col>72</xdr:col>
      <xdr:colOff>38100</xdr:colOff>
      <xdr:row>38</xdr:row>
      <xdr:rowOff>6534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23061</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619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65136</xdr:rowOff>
    </xdr:from>
    <xdr:to>
      <xdr:col>85</xdr:col>
      <xdr:colOff>127000</xdr:colOff>
      <xdr:row>75</xdr:row>
      <xdr:rowOff>89291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923886"/>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89291</xdr:rowOff>
    </xdr:from>
    <xdr:to>
      <xdr:col>81</xdr:col>
      <xdr:colOff>50800</xdr:colOff>
      <xdr:row>75</xdr:row>
      <xdr:rowOff>130588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948041"/>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130588</xdr:rowOff>
    </xdr:from>
    <xdr:to>
      <xdr:col>76</xdr:col>
      <xdr:colOff>114300</xdr:colOff>
      <xdr:row>75</xdr:row>
      <xdr:rowOff>166305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989338"/>
          <a:ext cx="889000" cy="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166305</xdr:rowOff>
    </xdr:from>
    <xdr:to>
      <xdr:col>71</xdr:col>
      <xdr:colOff>177800</xdr:colOff>
      <xdr:row>76</xdr:row>
      <xdr:rowOff>39449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025055"/>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14336</xdr:rowOff>
    </xdr:from>
    <xdr:to>
      <xdr:col>85</xdr:col>
      <xdr:colOff>177800</xdr:colOff>
      <xdr:row>75</xdr:row>
      <xdr:rowOff>115936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37213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38491</xdr:rowOff>
    </xdr:from>
    <xdr:to>
      <xdr:col>81</xdr:col>
      <xdr:colOff>101600</xdr:colOff>
      <xdr:row>75</xdr:row>
      <xdr:rowOff>140091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156618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67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79788</xdr:rowOff>
    </xdr:from>
    <xdr:to>
      <xdr:col>76</xdr:col>
      <xdr:colOff>165100</xdr:colOff>
      <xdr:row>76</xdr:row>
      <xdr:rowOff>9937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38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26465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7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115505</xdr:rowOff>
    </xdr:from>
    <xdr:to>
      <xdr:col>72</xdr:col>
      <xdr:colOff>38100</xdr:colOff>
      <xdr:row>76</xdr:row>
      <xdr:rowOff>45656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74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62182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74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160099</xdr:rowOff>
    </xdr:from>
    <xdr:to>
      <xdr:col>67</xdr:col>
      <xdr:colOff>101600</xdr:colOff>
      <xdr:row>76</xdr:row>
      <xdr:rowOff>90249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106777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7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132344</xdr:rowOff>
    </xdr:from>
    <xdr:to>
      <xdr:col>85</xdr:col>
      <xdr:colOff>127000</xdr:colOff>
      <xdr:row>98</xdr:row>
      <xdr:rowOff>136751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4444"/>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136751</xdr:rowOff>
    </xdr:from>
    <xdr:to>
      <xdr:col>81</xdr:col>
      <xdr:colOff>50800</xdr:colOff>
      <xdr:row>98</xdr:row>
      <xdr:rowOff>137464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885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134660</xdr:rowOff>
    </xdr:from>
    <xdr:to>
      <xdr:col>76</xdr:col>
      <xdr:colOff>114300</xdr:colOff>
      <xdr:row>98</xdr:row>
      <xdr:rowOff>137464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6760"/>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129552</xdr:rowOff>
    </xdr:from>
    <xdr:to>
      <xdr:col>71</xdr:col>
      <xdr:colOff>177800</xdr:colOff>
      <xdr:row>98</xdr:row>
      <xdr:rowOff>134660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1652"/>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81544</xdr:rowOff>
    </xdr:from>
    <xdr:to>
      <xdr:col>85</xdr:col>
      <xdr:colOff>177800</xdr:colOff>
      <xdr:row>99</xdr:row>
      <xdr:rowOff>11694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85951</xdr:rowOff>
    </xdr:from>
    <xdr:to>
      <xdr:col>81</xdr:col>
      <xdr:colOff>101600</xdr:colOff>
      <xdr:row>99</xdr:row>
      <xdr:rowOff>16101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7228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86664</xdr:rowOff>
    </xdr:from>
    <xdr:to>
      <xdr:col>76</xdr:col>
      <xdr:colOff>165100</xdr:colOff>
      <xdr:row>99</xdr:row>
      <xdr:rowOff>16814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7941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83860</xdr:rowOff>
    </xdr:from>
    <xdr:to>
      <xdr:col>72</xdr:col>
      <xdr:colOff>38100</xdr:colOff>
      <xdr:row>99</xdr:row>
      <xdr:rowOff>14010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78752</xdr:rowOff>
    </xdr:from>
    <xdr:to>
      <xdr:col>67</xdr:col>
      <xdr:colOff>101600</xdr:colOff>
      <xdr:row>99</xdr:row>
      <xdr:rowOff>8902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25019</xdr:rowOff>
    </xdr:from>
    <xdr:to>
      <xdr:col>116</xdr:col>
      <xdr:colOff>63500</xdr:colOff>
      <xdr:row>59</xdr:row>
      <xdr:rowOff>20028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9119"/>
          <a:ext cx="838200" cy="1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25019</xdr:rowOff>
    </xdr:from>
    <xdr:to>
      <xdr:col>111</xdr:col>
      <xdr:colOff>177800</xdr:colOff>
      <xdr:row>59</xdr:row>
      <xdr:rowOff>26619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9119"/>
          <a:ext cx="889000" cy="1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26619</xdr:rowOff>
    </xdr:from>
    <xdr:to>
      <xdr:col>107</xdr:col>
      <xdr:colOff>50800</xdr:colOff>
      <xdr:row>59</xdr:row>
      <xdr:rowOff>35630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42169"/>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9855</xdr:rowOff>
    </xdr:from>
    <xdr:to>
      <xdr:col>102</xdr:col>
      <xdr:colOff>114300</xdr:colOff>
      <xdr:row>59</xdr:row>
      <xdr:rowOff>35630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5405"/>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140678</xdr:rowOff>
    </xdr:from>
    <xdr:to>
      <xdr:col>116</xdr:col>
      <xdr:colOff>114300</xdr:colOff>
      <xdr:row>59</xdr:row>
      <xdr:rowOff>70828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55605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145669</xdr:rowOff>
    </xdr:from>
    <xdr:to>
      <xdr:col>112</xdr:col>
      <xdr:colOff>38100</xdr:colOff>
      <xdr:row>58</xdr:row>
      <xdr:rowOff>75819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92346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147269</xdr:rowOff>
    </xdr:from>
    <xdr:to>
      <xdr:col>107</xdr:col>
      <xdr:colOff>101600</xdr:colOff>
      <xdr:row>59</xdr:row>
      <xdr:rowOff>77419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68546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8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156280</xdr:rowOff>
    </xdr:from>
    <xdr:to>
      <xdr:col>102</xdr:col>
      <xdr:colOff>165100</xdr:colOff>
      <xdr:row>59</xdr:row>
      <xdr:rowOff>86430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77557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130505</xdr:rowOff>
    </xdr:from>
    <xdr:to>
      <xdr:col>98</xdr:col>
      <xdr:colOff>38100</xdr:colOff>
      <xdr:row>59</xdr:row>
      <xdr:rowOff>60655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51782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82869</xdr:rowOff>
    </xdr:from>
    <xdr:to>
      <xdr:col>116</xdr:col>
      <xdr:colOff>63500</xdr:colOff>
      <xdr:row>76</xdr:row>
      <xdr:rowOff>85145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13069"/>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64239</xdr:rowOff>
    </xdr:from>
    <xdr:to>
      <xdr:col>111</xdr:col>
      <xdr:colOff>177800</xdr:colOff>
      <xdr:row>76</xdr:row>
      <xdr:rowOff>82869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9443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17449</xdr:rowOff>
    </xdr:from>
    <xdr:to>
      <xdr:col>107</xdr:col>
      <xdr:colOff>50800</xdr:colOff>
      <xdr:row>76</xdr:row>
      <xdr:rowOff>64239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47649"/>
          <a:ext cx="889000" cy="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17449</xdr:rowOff>
    </xdr:from>
    <xdr:to>
      <xdr:col>102</xdr:col>
      <xdr:colOff>114300</xdr:colOff>
      <xdr:row>76</xdr:row>
      <xdr:rowOff>33610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47649"/>
          <a:ext cx="8890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34345</xdr:rowOff>
    </xdr:from>
    <xdr:to>
      <xdr:col>116</xdr:col>
      <xdr:colOff>114300</xdr:colOff>
      <xdr:row>76</xdr:row>
      <xdr:rowOff>135945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57221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1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32069</xdr:rowOff>
    </xdr:from>
    <xdr:to>
      <xdr:col>112</xdr:col>
      <xdr:colOff>38100</xdr:colOff>
      <xdr:row>76</xdr:row>
      <xdr:rowOff>133669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150197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13439</xdr:rowOff>
    </xdr:from>
    <xdr:to>
      <xdr:col>107</xdr:col>
      <xdr:colOff>101600</xdr:colOff>
      <xdr:row>76</xdr:row>
      <xdr:rowOff>115039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131566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138099</xdr:rowOff>
    </xdr:from>
    <xdr:to>
      <xdr:col>102</xdr:col>
      <xdr:colOff>165100</xdr:colOff>
      <xdr:row>76</xdr:row>
      <xdr:rowOff>68249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84776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7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154260</xdr:rowOff>
    </xdr:from>
    <xdr:to>
      <xdr:col>98</xdr:col>
      <xdr:colOff>38100</xdr:colOff>
      <xdr:row>76</xdr:row>
      <xdr:rowOff>84410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100937</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8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５８６千円となっている。主な構成項目である人件費は、類似団体平均と比べ高い水準にあり、今後、人件費の平準化や機構改革を行い費用の抑制に努める。公債費が類似団体と比較して高い水準にあり、普通建設事業費の管理や過疎・辺地計画に基づいた事業を展開し、自主財源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2,434
2,420
665.54
3,937,257
3,861,425
75,732
2,826,042
5,775,268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164655</xdr:rowOff>
    </xdr:from>
    <xdr:to>
      <xdr:col>24</xdr:col>
      <xdr:colOff>63500</xdr:colOff>
      <xdr:row>37</xdr:row>
      <xdr:rowOff>3359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6855"/>
          <a:ext cx="8382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164655</xdr:rowOff>
    </xdr:from>
    <xdr:to>
      <xdr:col>19</xdr:col>
      <xdr:colOff>177800</xdr:colOff>
      <xdr:row>37</xdr:row>
      <xdr:rowOff>17761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6855"/>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17761</xdr:rowOff>
    </xdr:from>
    <xdr:to>
      <xdr:col>15</xdr:col>
      <xdr:colOff>50800</xdr:colOff>
      <xdr:row>37</xdr:row>
      <xdr:rowOff>29477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1411"/>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22847</xdr:rowOff>
    </xdr:from>
    <xdr:to>
      <xdr:col>10</xdr:col>
      <xdr:colOff>114300</xdr:colOff>
      <xdr:row>37</xdr:row>
      <xdr:rowOff>29477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6649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124009</xdr:rowOff>
    </xdr:from>
    <xdr:to>
      <xdr:col>24</xdr:col>
      <xdr:colOff>114300</xdr:colOff>
      <xdr:row>37</xdr:row>
      <xdr:rowOff>54159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146886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113855</xdr:rowOff>
    </xdr:from>
    <xdr:to>
      <xdr:col>20</xdr:col>
      <xdr:colOff>38100</xdr:colOff>
      <xdr:row>37</xdr:row>
      <xdr:rowOff>44005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60532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138411</xdr:rowOff>
    </xdr:from>
    <xdr:to>
      <xdr:col>15</xdr:col>
      <xdr:colOff>101600</xdr:colOff>
      <xdr:row>37</xdr:row>
      <xdr:rowOff>68561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85088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150127</xdr:rowOff>
    </xdr:from>
    <xdr:to>
      <xdr:col>10</xdr:col>
      <xdr:colOff>165100</xdr:colOff>
      <xdr:row>37</xdr:row>
      <xdr:rowOff>80277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96804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143497</xdr:rowOff>
    </xdr:from>
    <xdr:to>
      <xdr:col>6</xdr:col>
      <xdr:colOff>38100</xdr:colOff>
      <xdr:row>37</xdr:row>
      <xdr:rowOff>73647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90174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126498</xdr:rowOff>
    </xdr:from>
    <xdr:to>
      <xdr:col>24</xdr:col>
      <xdr:colOff>63500</xdr:colOff>
      <xdr:row>58</xdr:row>
      <xdr:rowOff>142282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70598"/>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122292</xdr:rowOff>
    </xdr:from>
    <xdr:to>
      <xdr:col>19</xdr:col>
      <xdr:colOff>177800</xdr:colOff>
      <xdr:row>58</xdr:row>
      <xdr:rowOff>142282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6392"/>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122292</xdr:rowOff>
    </xdr:from>
    <xdr:to>
      <xdr:col>15</xdr:col>
      <xdr:colOff>50800</xdr:colOff>
      <xdr:row>58</xdr:row>
      <xdr:rowOff>131913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6392"/>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100678</xdr:rowOff>
    </xdr:from>
    <xdr:to>
      <xdr:col>10</xdr:col>
      <xdr:colOff>114300</xdr:colOff>
      <xdr:row>58</xdr:row>
      <xdr:rowOff>131913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44778"/>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75698</xdr:rowOff>
    </xdr:from>
    <xdr:to>
      <xdr:col>24</xdr:col>
      <xdr:colOff>114300</xdr:colOff>
      <xdr:row>59</xdr:row>
      <xdr:rowOff>5848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91482</xdr:rowOff>
    </xdr:from>
    <xdr:to>
      <xdr:col>20</xdr:col>
      <xdr:colOff>38100</xdr:colOff>
      <xdr:row>59</xdr:row>
      <xdr:rowOff>21632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12759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2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71492</xdr:rowOff>
    </xdr:from>
    <xdr:to>
      <xdr:col>15</xdr:col>
      <xdr:colOff>101600</xdr:colOff>
      <xdr:row>59</xdr:row>
      <xdr:rowOff>1642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164219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0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81113</xdr:rowOff>
    </xdr:from>
    <xdr:to>
      <xdr:col>10</xdr:col>
      <xdr:colOff>165100</xdr:colOff>
      <xdr:row>59</xdr:row>
      <xdr:rowOff>11263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1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49878</xdr:rowOff>
    </xdr:from>
    <xdr:to>
      <xdr:col>6</xdr:col>
      <xdr:colOff>38100</xdr:colOff>
      <xdr:row>58</xdr:row>
      <xdr:rowOff>151478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168005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20042</xdr:rowOff>
    </xdr:from>
    <xdr:to>
      <xdr:col>24</xdr:col>
      <xdr:colOff>63500</xdr:colOff>
      <xdr:row>77</xdr:row>
      <xdr:rowOff>37737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1692"/>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25336</xdr:rowOff>
    </xdr:from>
    <xdr:to>
      <xdr:col>19</xdr:col>
      <xdr:colOff>177800</xdr:colOff>
      <xdr:row>77</xdr:row>
      <xdr:rowOff>37737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55536"/>
          <a:ext cx="889000" cy="1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25336</xdr:rowOff>
    </xdr:from>
    <xdr:to>
      <xdr:col>15</xdr:col>
      <xdr:colOff>50800</xdr:colOff>
      <xdr:row>76</xdr:row>
      <xdr:rowOff>134982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5536"/>
          <a:ext cx="889000" cy="10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134982</xdr:rowOff>
    </xdr:from>
    <xdr:to>
      <xdr:col>10</xdr:col>
      <xdr:colOff>114300</xdr:colOff>
      <xdr:row>77</xdr:row>
      <xdr:rowOff>40387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5182"/>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140692</xdr:rowOff>
    </xdr:from>
    <xdr:to>
      <xdr:col>24</xdr:col>
      <xdr:colOff>114300</xdr:colOff>
      <xdr:row>77</xdr:row>
      <xdr:rowOff>70842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163569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158387</xdr:rowOff>
    </xdr:from>
    <xdr:to>
      <xdr:col>20</xdr:col>
      <xdr:colOff>38100</xdr:colOff>
      <xdr:row>77</xdr:row>
      <xdr:rowOff>88537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105065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145986</xdr:rowOff>
    </xdr:from>
    <xdr:to>
      <xdr:col>15</xdr:col>
      <xdr:colOff>101600</xdr:colOff>
      <xdr:row>76</xdr:row>
      <xdr:rowOff>76136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92663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84182</xdr:rowOff>
    </xdr:from>
    <xdr:to>
      <xdr:col>10</xdr:col>
      <xdr:colOff>165100</xdr:colOff>
      <xdr:row>77</xdr:row>
      <xdr:rowOff>14332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30859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8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161037</xdr:rowOff>
    </xdr:from>
    <xdr:to>
      <xdr:col>6</xdr:col>
      <xdr:colOff>38100</xdr:colOff>
      <xdr:row>77</xdr:row>
      <xdr:rowOff>91187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107714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79646</xdr:rowOff>
    </xdr:from>
    <xdr:to>
      <xdr:col>24</xdr:col>
      <xdr:colOff>63500</xdr:colOff>
      <xdr:row>97</xdr:row>
      <xdr:rowOff>87821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0296"/>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56620</xdr:rowOff>
    </xdr:from>
    <xdr:to>
      <xdr:col>19</xdr:col>
      <xdr:colOff>177800</xdr:colOff>
      <xdr:row>97</xdr:row>
      <xdr:rowOff>87821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87270"/>
          <a:ext cx="889000" cy="3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35919</xdr:rowOff>
    </xdr:from>
    <xdr:to>
      <xdr:col>15</xdr:col>
      <xdr:colOff>50800</xdr:colOff>
      <xdr:row>97</xdr:row>
      <xdr:rowOff>56620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95119"/>
          <a:ext cx="889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35919</xdr:rowOff>
    </xdr:from>
    <xdr:to>
      <xdr:col>10</xdr:col>
      <xdr:colOff>114300</xdr:colOff>
      <xdr:row>97</xdr:row>
      <xdr:rowOff>92531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95119"/>
          <a:ext cx="889000" cy="2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28846</xdr:rowOff>
    </xdr:from>
    <xdr:to>
      <xdr:col>24</xdr:col>
      <xdr:colOff>114300</xdr:colOff>
      <xdr:row>97</xdr:row>
      <xdr:rowOff>130446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37021</xdr:rowOff>
    </xdr:from>
    <xdr:to>
      <xdr:col>20</xdr:col>
      <xdr:colOff>38100</xdr:colOff>
      <xdr:row>97</xdr:row>
      <xdr:rowOff>138621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155148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4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5820</xdr:rowOff>
    </xdr:from>
    <xdr:to>
      <xdr:col>15</xdr:col>
      <xdr:colOff>101600</xdr:colOff>
      <xdr:row>97</xdr:row>
      <xdr:rowOff>107420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123947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1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156569</xdr:rowOff>
    </xdr:from>
    <xdr:to>
      <xdr:col>10</xdr:col>
      <xdr:colOff>165100</xdr:colOff>
      <xdr:row>96</xdr:row>
      <xdr:rowOff>86719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103246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41731</xdr:rowOff>
    </xdr:from>
    <xdr:to>
      <xdr:col>6</xdr:col>
      <xdr:colOff>38100</xdr:colOff>
      <xdr:row>97</xdr:row>
      <xdr:rowOff>143331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159858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4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127889</xdr:rowOff>
    </xdr:from>
    <xdr:to>
      <xdr:col>55</xdr:col>
      <xdr:colOff>0</xdr:colOff>
      <xdr:row>38</xdr:row>
      <xdr:rowOff>129286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2989"/>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127889</xdr:rowOff>
    </xdr:from>
    <xdr:to>
      <xdr:col>50</xdr:col>
      <xdr:colOff>114300</xdr:colOff>
      <xdr:row>38</xdr:row>
      <xdr:rowOff>129286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298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129286</xdr:rowOff>
    </xdr:from>
    <xdr:to>
      <xdr:col>45</xdr:col>
      <xdr:colOff>177800</xdr:colOff>
      <xdr:row>38</xdr:row>
      <xdr:rowOff>135255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4386"/>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135255</xdr:rowOff>
    </xdr:from>
    <xdr:to>
      <xdr:col>41</xdr:col>
      <xdr:colOff>50800</xdr:colOff>
      <xdr:row>38</xdr:row>
      <xdr:rowOff>135763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035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78486</xdr:rowOff>
    </xdr:from>
    <xdr:to>
      <xdr:col>55</xdr:col>
      <xdr:colOff>50800</xdr:colOff>
      <xdr:row>39</xdr:row>
      <xdr:rowOff>8636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37863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77089</xdr:rowOff>
    </xdr:from>
    <xdr:to>
      <xdr:col>50</xdr:col>
      <xdr:colOff>165100</xdr:colOff>
      <xdr:row>39</xdr:row>
      <xdr:rowOff>7239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23766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67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78486</xdr:rowOff>
    </xdr:from>
    <xdr:to>
      <xdr:col>46</xdr:col>
      <xdr:colOff>38100</xdr:colOff>
      <xdr:row>39</xdr:row>
      <xdr:rowOff>8636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25163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84455</xdr:rowOff>
    </xdr:from>
    <xdr:to>
      <xdr:col>41</xdr:col>
      <xdr:colOff>101600</xdr:colOff>
      <xdr:row>39</xdr:row>
      <xdr:rowOff>14605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84963</xdr:rowOff>
    </xdr:from>
    <xdr:to>
      <xdr:col>36</xdr:col>
      <xdr:colOff>165100</xdr:colOff>
      <xdr:row>39</xdr:row>
      <xdr:rowOff>15113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79535</xdr:rowOff>
    </xdr:from>
    <xdr:to>
      <xdr:col>55</xdr:col>
      <xdr:colOff>0</xdr:colOff>
      <xdr:row>58</xdr:row>
      <xdr:rowOff>92814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3635"/>
          <a:ext cx="8382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68101</xdr:rowOff>
    </xdr:from>
    <xdr:to>
      <xdr:col>50</xdr:col>
      <xdr:colOff>114300</xdr:colOff>
      <xdr:row>58</xdr:row>
      <xdr:rowOff>92814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2201"/>
          <a:ext cx="889000" cy="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164509</xdr:rowOff>
    </xdr:from>
    <xdr:to>
      <xdr:col>45</xdr:col>
      <xdr:colOff>177800</xdr:colOff>
      <xdr:row>58</xdr:row>
      <xdr:rowOff>68101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7159"/>
          <a:ext cx="8890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158232</xdr:rowOff>
    </xdr:from>
    <xdr:to>
      <xdr:col>41</xdr:col>
      <xdr:colOff>50800</xdr:colOff>
      <xdr:row>57</xdr:row>
      <xdr:rowOff>164509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0882"/>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28735</xdr:rowOff>
    </xdr:from>
    <xdr:to>
      <xdr:col>55</xdr:col>
      <xdr:colOff>50800</xdr:colOff>
      <xdr:row>58</xdr:row>
      <xdr:rowOff>130335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115112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42014</xdr:rowOff>
    </xdr:from>
    <xdr:to>
      <xdr:col>50</xdr:col>
      <xdr:colOff>165100</xdr:colOff>
      <xdr:row>58</xdr:row>
      <xdr:rowOff>143614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134741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17301</xdr:rowOff>
    </xdr:from>
    <xdr:to>
      <xdr:col>46</xdr:col>
      <xdr:colOff>38100</xdr:colOff>
      <xdr:row>58</xdr:row>
      <xdr:rowOff>118901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110028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5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113709</xdr:rowOff>
    </xdr:from>
    <xdr:to>
      <xdr:col>41</xdr:col>
      <xdr:colOff>101600</xdr:colOff>
      <xdr:row>58</xdr:row>
      <xdr:rowOff>43859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60386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107432</xdr:rowOff>
    </xdr:from>
    <xdr:to>
      <xdr:col>36</xdr:col>
      <xdr:colOff>165100</xdr:colOff>
      <xdr:row>58</xdr:row>
      <xdr:rowOff>37582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54109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5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111985</xdr:rowOff>
    </xdr:from>
    <xdr:to>
      <xdr:col>55</xdr:col>
      <xdr:colOff>0</xdr:colOff>
      <xdr:row>76</xdr:row>
      <xdr:rowOff>144287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42185"/>
          <a:ext cx="8382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111985</xdr:rowOff>
    </xdr:from>
    <xdr:to>
      <xdr:col>50</xdr:col>
      <xdr:colOff>114300</xdr:colOff>
      <xdr:row>76</xdr:row>
      <xdr:rowOff>139864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42185"/>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139864</xdr:rowOff>
    </xdr:from>
    <xdr:to>
      <xdr:col>45</xdr:col>
      <xdr:colOff>177800</xdr:colOff>
      <xdr:row>76</xdr:row>
      <xdr:rowOff>143388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70064"/>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143388</xdr:rowOff>
    </xdr:from>
    <xdr:to>
      <xdr:col>41</xdr:col>
      <xdr:colOff>50800</xdr:colOff>
      <xdr:row>76</xdr:row>
      <xdr:rowOff>166965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73588"/>
          <a:ext cx="8890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93487</xdr:rowOff>
    </xdr:from>
    <xdr:to>
      <xdr:col>55</xdr:col>
      <xdr:colOff>50800</xdr:colOff>
      <xdr:row>77</xdr:row>
      <xdr:rowOff>23637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116364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7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61185</xdr:rowOff>
    </xdr:from>
    <xdr:to>
      <xdr:col>50</xdr:col>
      <xdr:colOff>165100</xdr:colOff>
      <xdr:row>76</xdr:row>
      <xdr:rowOff>162785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9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7863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89064</xdr:rowOff>
    </xdr:from>
    <xdr:to>
      <xdr:col>46</xdr:col>
      <xdr:colOff>38100</xdr:colOff>
      <xdr:row>77</xdr:row>
      <xdr:rowOff>19214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35741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8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92588</xdr:rowOff>
    </xdr:from>
    <xdr:to>
      <xdr:col>41</xdr:col>
      <xdr:colOff>101600</xdr:colOff>
      <xdr:row>77</xdr:row>
      <xdr:rowOff>22738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39265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9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116165</xdr:rowOff>
    </xdr:from>
    <xdr:to>
      <xdr:col>36</xdr:col>
      <xdr:colOff>165100</xdr:colOff>
      <xdr:row>77</xdr:row>
      <xdr:rowOff>46315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62841</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92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16858</xdr:rowOff>
    </xdr:from>
    <xdr:to>
      <xdr:col>55</xdr:col>
      <xdr:colOff>0</xdr:colOff>
      <xdr:row>98</xdr:row>
      <xdr:rowOff>26081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8958"/>
          <a:ext cx="8382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6156</xdr:rowOff>
    </xdr:from>
    <xdr:to>
      <xdr:col>50</xdr:col>
      <xdr:colOff>114300</xdr:colOff>
      <xdr:row>98</xdr:row>
      <xdr:rowOff>16858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36806"/>
          <a:ext cx="889000" cy="18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6156</xdr:rowOff>
    </xdr:from>
    <xdr:to>
      <xdr:col>45</xdr:col>
      <xdr:colOff>177800</xdr:colOff>
      <xdr:row>97</xdr:row>
      <xdr:rowOff>148921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36806"/>
          <a:ext cx="889000" cy="14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148921</xdr:rowOff>
    </xdr:from>
    <xdr:to>
      <xdr:col>41</xdr:col>
      <xdr:colOff>50800</xdr:colOff>
      <xdr:row>98</xdr:row>
      <xdr:rowOff>20862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9571"/>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146731</xdr:rowOff>
    </xdr:from>
    <xdr:to>
      <xdr:col>55</xdr:col>
      <xdr:colOff>50800</xdr:colOff>
      <xdr:row>98</xdr:row>
      <xdr:rowOff>76881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169608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137508</xdr:rowOff>
    </xdr:from>
    <xdr:to>
      <xdr:col>50</xdr:col>
      <xdr:colOff>165100</xdr:colOff>
      <xdr:row>98</xdr:row>
      <xdr:rowOff>67658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84185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126806</xdr:rowOff>
    </xdr:from>
    <xdr:to>
      <xdr:col>46</xdr:col>
      <xdr:colOff>38100</xdr:colOff>
      <xdr:row>97</xdr:row>
      <xdr:rowOff>56956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73483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6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98121</xdr:rowOff>
    </xdr:from>
    <xdr:to>
      <xdr:col>41</xdr:col>
      <xdr:colOff>101600</xdr:colOff>
      <xdr:row>98</xdr:row>
      <xdr:rowOff>28271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44798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0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141512</xdr:rowOff>
    </xdr:from>
    <xdr:to>
      <xdr:col>36</xdr:col>
      <xdr:colOff>165100</xdr:colOff>
      <xdr:row>98</xdr:row>
      <xdr:rowOff>71662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88189</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71344</xdr:rowOff>
    </xdr:from>
    <xdr:to>
      <xdr:col>85</xdr:col>
      <xdr:colOff>127000</xdr:colOff>
      <xdr:row>38</xdr:row>
      <xdr:rowOff>95725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86444"/>
          <a:ext cx="838200" cy="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71344</xdr:rowOff>
    </xdr:from>
    <xdr:to>
      <xdr:col>81</xdr:col>
      <xdr:colOff>50800</xdr:colOff>
      <xdr:row>38</xdr:row>
      <xdr:rowOff>84066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86444"/>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84066</xdr:rowOff>
    </xdr:from>
    <xdr:to>
      <xdr:col>76</xdr:col>
      <xdr:colOff>114300</xdr:colOff>
      <xdr:row>38</xdr:row>
      <xdr:rowOff>88729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9916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88729</xdr:rowOff>
    </xdr:from>
    <xdr:to>
      <xdr:col>71</xdr:col>
      <xdr:colOff>177800</xdr:colOff>
      <xdr:row>39</xdr:row>
      <xdr:rowOff>43707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03829"/>
          <a:ext cx="889000" cy="1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44925</xdr:rowOff>
    </xdr:from>
    <xdr:to>
      <xdr:col>85</xdr:col>
      <xdr:colOff>177800</xdr:colOff>
      <xdr:row>38</xdr:row>
      <xdr:rowOff>146525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4302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20544</xdr:rowOff>
    </xdr:from>
    <xdr:to>
      <xdr:col>81</xdr:col>
      <xdr:colOff>101600</xdr:colOff>
      <xdr:row>38</xdr:row>
      <xdr:rowOff>122144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138672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33266</xdr:rowOff>
    </xdr:from>
    <xdr:to>
      <xdr:col>76</xdr:col>
      <xdr:colOff>165100</xdr:colOff>
      <xdr:row>38</xdr:row>
      <xdr:rowOff>134866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151393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37929</xdr:rowOff>
    </xdr:from>
    <xdr:to>
      <xdr:col>72</xdr:col>
      <xdr:colOff>38100</xdr:colOff>
      <xdr:row>38</xdr:row>
      <xdr:rowOff>139529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156057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164357</xdr:rowOff>
    </xdr:from>
    <xdr:to>
      <xdr:col>67</xdr:col>
      <xdr:colOff>101600</xdr:colOff>
      <xdr:row>39</xdr:row>
      <xdr:rowOff>94507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85634</xdr:rowOff>
    </xdr:from>
    <xdr:ext cx="378565"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5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49739</xdr:rowOff>
    </xdr:from>
    <xdr:to>
      <xdr:col>85</xdr:col>
      <xdr:colOff>127000</xdr:colOff>
      <xdr:row>56</xdr:row>
      <xdr:rowOff>64111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50939"/>
          <a:ext cx="8382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112819</xdr:rowOff>
    </xdr:from>
    <xdr:to>
      <xdr:col>81</xdr:col>
      <xdr:colOff>50800</xdr:colOff>
      <xdr:row>56</xdr:row>
      <xdr:rowOff>49739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42569"/>
          <a:ext cx="889000" cy="10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112819</xdr:rowOff>
    </xdr:from>
    <xdr:to>
      <xdr:col>76</xdr:col>
      <xdr:colOff>114300</xdr:colOff>
      <xdr:row>56</xdr:row>
      <xdr:rowOff>69936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42569"/>
          <a:ext cx="889000" cy="1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133404</xdr:rowOff>
    </xdr:from>
    <xdr:to>
      <xdr:col>71</xdr:col>
      <xdr:colOff>177800</xdr:colOff>
      <xdr:row>56</xdr:row>
      <xdr:rowOff>69936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48804"/>
          <a:ext cx="889000" cy="6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13311</xdr:rowOff>
    </xdr:from>
    <xdr:to>
      <xdr:col>85</xdr:col>
      <xdr:colOff>177800</xdr:colOff>
      <xdr:row>56</xdr:row>
      <xdr:rowOff>114911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36188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6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170389</xdr:rowOff>
    </xdr:from>
    <xdr:to>
      <xdr:col>81</xdr:col>
      <xdr:colOff>101600</xdr:colOff>
      <xdr:row>56</xdr:row>
      <xdr:rowOff>100539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117066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7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62019</xdr:rowOff>
    </xdr:from>
    <xdr:to>
      <xdr:col>76</xdr:col>
      <xdr:colOff>165100</xdr:colOff>
      <xdr:row>55</xdr:row>
      <xdr:rowOff>163619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8696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19136</xdr:rowOff>
    </xdr:from>
    <xdr:to>
      <xdr:col>72</xdr:col>
      <xdr:colOff>38100</xdr:colOff>
      <xdr:row>56</xdr:row>
      <xdr:rowOff>120736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137263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82604</xdr:rowOff>
    </xdr:from>
    <xdr:to>
      <xdr:col>67</xdr:col>
      <xdr:colOff>101600</xdr:colOff>
      <xdr:row>53</xdr:row>
      <xdr:rowOff>12754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29281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7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61802</xdr:rowOff>
    </xdr:from>
    <xdr:to>
      <xdr:col>85</xdr:col>
      <xdr:colOff>127000</xdr:colOff>
      <xdr:row>79</xdr:row>
      <xdr:rowOff>98064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06352"/>
          <a:ext cx="838200" cy="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84229</xdr:rowOff>
    </xdr:from>
    <xdr:to>
      <xdr:col>81</xdr:col>
      <xdr:colOff>50800</xdr:colOff>
      <xdr:row>79</xdr:row>
      <xdr:rowOff>61802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85879"/>
          <a:ext cx="889000" cy="3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84229</xdr:rowOff>
    </xdr:from>
    <xdr:to>
      <xdr:col>76</xdr:col>
      <xdr:colOff>114300</xdr:colOff>
      <xdr:row>77</xdr:row>
      <xdr:rowOff>127183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85879"/>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127183</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28833"/>
          <a:ext cx="889000" cy="3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47264</xdr:rowOff>
    </xdr:from>
    <xdr:to>
      <xdr:col>85</xdr:col>
      <xdr:colOff>177800</xdr:colOff>
      <xdr:row>79</xdr:row>
      <xdr:rowOff>148864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11002</xdr:rowOff>
    </xdr:from>
    <xdr:to>
      <xdr:col>81</xdr:col>
      <xdr:colOff>101600</xdr:colOff>
      <xdr:row>79</xdr:row>
      <xdr:rowOff>112602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129129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33429</xdr:rowOff>
    </xdr:from>
    <xdr:to>
      <xdr:col>76</xdr:col>
      <xdr:colOff>165100</xdr:colOff>
      <xdr:row>77</xdr:row>
      <xdr:rowOff>135029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151556</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292795" y="1301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76383</xdr:rowOff>
    </xdr:from>
    <xdr:to>
      <xdr:col>72</xdr:col>
      <xdr:colOff>38100</xdr:colOff>
      <xdr:row>78</xdr:row>
      <xdr:rowOff>6533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23060</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03795" y="1305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65137</xdr:rowOff>
    </xdr:from>
    <xdr:to>
      <xdr:col>85</xdr:col>
      <xdr:colOff>127000</xdr:colOff>
      <xdr:row>95</xdr:row>
      <xdr:rowOff>89292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2887"/>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89292</xdr:rowOff>
    </xdr:from>
    <xdr:to>
      <xdr:col>81</xdr:col>
      <xdr:colOff>50800</xdr:colOff>
      <xdr:row>95</xdr:row>
      <xdr:rowOff>130589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7042"/>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130589</xdr:rowOff>
    </xdr:from>
    <xdr:to>
      <xdr:col>76</xdr:col>
      <xdr:colOff>114300</xdr:colOff>
      <xdr:row>95</xdr:row>
      <xdr:rowOff>166305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18339"/>
          <a:ext cx="8890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166305</xdr:rowOff>
    </xdr:from>
    <xdr:to>
      <xdr:col>71</xdr:col>
      <xdr:colOff>177800</xdr:colOff>
      <xdr:row>96</xdr:row>
      <xdr:rowOff>39449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54055"/>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14337</xdr:rowOff>
    </xdr:from>
    <xdr:to>
      <xdr:col>85</xdr:col>
      <xdr:colOff>177800</xdr:colOff>
      <xdr:row>95</xdr:row>
      <xdr:rowOff>115937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37214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5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38492</xdr:rowOff>
    </xdr:from>
    <xdr:to>
      <xdr:col>81</xdr:col>
      <xdr:colOff>101600</xdr:colOff>
      <xdr:row>95</xdr:row>
      <xdr:rowOff>140092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156619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0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79789</xdr:rowOff>
    </xdr:from>
    <xdr:to>
      <xdr:col>76</xdr:col>
      <xdr:colOff>165100</xdr:colOff>
      <xdr:row>96</xdr:row>
      <xdr:rowOff>9939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26466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4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115505</xdr:rowOff>
    </xdr:from>
    <xdr:to>
      <xdr:col>72</xdr:col>
      <xdr:colOff>38100</xdr:colOff>
      <xdr:row>96</xdr:row>
      <xdr:rowOff>45655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62182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7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160099</xdr:rowOff>
    </xdr:from>
    <xdr:to>
      <xdr:col>67</xdr:col>
      <xdr:colOff>101600</xdr:colOff>
      <xdr:row>96</xdr:row>
      <xdr:rowOff>90249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106776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災害復旧事業が概ね完了したことにより災害復旧費が減少。公債費については、南富良野西小学校に係る地方債の償還が開始され、今後も数年間は増加が見込まれるため事業費の管理を行い削減に努める。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過去には基金を取り崩す財政運営を余儀なくされてきたが、地方交付税や臨時財政対策債の増額等により、平成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決算として基金に依存しない財政運営となっている。しかし人口減少や歳出特別枠の縮小などの影響から地方交付税が減少し、最近では基金を取り崩す財政運営となっているが、本年度は歳計余剰金の処分による基金積立などにより、基金残高の増となっている</a:t>
          </a:r>
        </a:p>
        <a:p>
          <a:r>
            <a:rPr kumimoji="1" lang="ja-JP" altLang="en-US" sz="1200">
              <a:latin typeface="ＭＳ ゴシック" pitchFamily="49" charset="-128"/>
              <a:ea typeface="ＭＳ ゴシック" pitchFamily="49" charset="-128"/>
            </a:rPr>
            <a:t>　今後も地方交付税の増加が見込まれないことから、行財政改革を一層推進し、財政の健全化に努める。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各会計とも、行財政改革による経費節減など、また特別会計においては一般会計からの繰入金により、赤字となることなく推移してきている。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今後は、地方交付税の減額が予想されることから、行財政改革を一層推進し、財政の健全化に努める。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14" sqref="L14:Q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3937257</v>
      </c>
      <c r="BO4" s="462"/>
      <c r="BP4" s="462"/>
      <c r="BQ4" s="462"/>
      <c r="BR4" s="462"/>
      <c r="BS4" s="462"/>
      <c r="BT4" s="462"/>
      <c r="BU4" s="463"/>
      <c r="BV4" s="461">
        <v>4041262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2.7</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3861425</v>
      </c>
      <c r="BO5" s="467"/>
      <c r="BP5" s="467"/>
      <c r="BQ5" s="467"/>
      <c r="BR5" s="467"/>
      <c r="BS5" s="467"/>
      <c r="BT5" s="467"/>
      <c r="BU5" s="468"/>
      <c r="BV5" s="466">
        <v>3962669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94.2</v>
      </c>
      <c r="CU5" s="437"/>
      <c r="CV5" s="437"/>
      <c r="CW5" s="437"/>
      <c r="CX5" s="437"/>
      <c r="CY5" s="437"/>
      <c r="CZ5" s="437"/>
      <c r="DA5" s="438"/>
      <c r="DB5" s="436">
        <v>96.9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75832</v>
      </c>
      <c r="BO6" s="467"/>
      <c r="BP6" s="467"/>
      <c r="BQ6" s="467"/>
      <c r="BR6" s="467"/>
      <c r="BS6" s="467"/>
      <c r="BT6" s="467"/>
      <c r="BU6" s="468"/>
      <c r="BV6" s="466">
        <v>78593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100.5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100</v>
      </c>
      <c r="BO7" s="467"/>
      <c r="BP7" s="467"/>
      <c r="BQ7" s="467"/>
      <c r="BR7" s="467"/>
      <c r="BS7" s="467"/>
      <c r="BT7" s="467"/>
      <c r="BU7" s="468"/>
      <c r="BV7" s="466">
        <v>903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2826042</v>
      </c>
      <c r="CU7" s="467"/>
      <c r="CV7" s="467"/>
      <c r="CW7" s="467"/>
      <c r="CX7" s="467"/>
      <c r="CY7" s="467"/>
      <c r="CZ7" s="467"/>
      <c r="DA7" s="468"/>
      <c r="DB7" s="466">
        <v>2805218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75732</v>
      </c>
      <c r="BO8" s="467"/>
      <c r="BP8" s="467"/>
      <c r="BQ8" s="467"/>
      <c r="BR8" s="467"/>
      <c r="BS8" s="467"/>
      <c r="BT8" s="467"/>
      <c r="BU8" s="468"/>
      <c r="BV8" s="466">
        <v>77690</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0.13</v>
      </c>
      <c r="CU8" s="580"/>
      <c r="CV8" s="580"/>
      <c r="CW8" s="580"/>
      <c r="CX8" s="580"/>
      <c r="CY8" s="580"/>
      <c r="CZ8" s="580"/>
      <c r="DA8" s="581"/>
      <c r="DB8" s="579">
        <v>0.13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2555</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-1958</v>
      </c>
      <c r="BO9" s="467"/>
      <c r="BP9" s="467"/>
      <c r="BQ9" s="467"/>
      <c r="BR9" s="467"/>
      <c r="BS9" s="467"/>
      <c r="BT9" s="467"/>
      <c r="BU9" s="468"/>
      <c r="BV9" s="466">
        <v>-21554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25.6</v>
      </c>
      <c r="CU9" s="437"/>
      <c r="CV9" s="437"/>
      <c r="CW9" s="437"/>
      <c r="CX9" s="437"/>
      <c r="CY9" s="437"/>
      <c r="CZ9" s="437"/>
      <c r="DA9" s="438"/>
      <c r="DB9" s="436">
        <v>24.8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2814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21136</v>
      </c>
      <c r="BO10" s="467"/>
      <c r="BP10" s="467"/>
      <c r="BQ10" s="467"/>
      <c r="BR10" s="467"/>
      <c r="BS10" s="467"/>
      <c r="BT10" s="467"/>
      <c r="BU10" s="468"/>
      <c r="BV10" s="466">
        <v>10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2434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93</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124752</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2420</v>
      </c>
      <c r="S13" s="570"/>
      <c r="T13" s="570"/>
      <c r="U13" s="570"/>
      <c r="V13" s="571"/>
      <c r="W13" s="557" t="s">
        <v>140</v>
      </c>
      <c r="X13" s="479"/>
      <c r="Y13" s="479"/>
      <c r="Z13" s="479"/>
      <c r="AA13" s="479"/>
      <c r="AB13" s="480"/>
      <c r="AC13" s="442">
        <v>257</v>
      </c>
      <c r="AD13" s="443"/>
      <c r="AE13" s="443"/>
      <c r="AF13" s="443"/>
      <c r="AG13" s="444"/>
      <c r="AH13" s="442">
        <v>320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19178</v>
      </c>
      <c r="BO13" s="467"/>
      <c r="BP13" s="467"/>
      <c r="BQ13" s="467"/>
      <c r="BR13" s="467"/>
      <c r="BS13" s="467"/>
      <c r="BT13" s="467"/>
      <c r="BU13" s="468"/>
      <c r="BV13" s="466">
        <v>-146296</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14.5</v>
      </c>
      <c r="CU13" s="437"/>
      <c r="CV13" s="437"/>
      <c r="CW13" s="437"/>
      <c r="CX13" s="437"/>
      <c r="CY13" s="437"/>
      <c r="CZ13" s="437"/>
      <c r="DA13" s="438"/>
      <c r="DB13" s="436">
        <v>14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2515</v>
      </c>
      <c r="S14" s="570"/>
      <c r="T14" s="570"/>
      <c r="U14" s="570"/>
      <c r="V14" s="571"/>
      <c r="W14" s="572"/>
      <c r="X14" s="482"/>
      <c r="Y14" s="482"/>
      <c r="Z14" s="482"/>
      <c r="AA14" s="482"/>
      <c r="AB14" s="483"/>
      <c r="AC14" s="562">
        <v>20.3</v>
      </c>
      <c r="AD14" s="563"/>
      <c r="AE14" s="563"/>
      <c r="AF14" s="563"/>
      <c r="AG14" s="564"/>
      <c r="AH14" s="562">
        <v>22.9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37.299999999999997</v>
      </c>
      <c r="CU14" s="574"/>
      <c r="CV14" s="574"/>
      <c r="CW14" s="574"/>
      <c r="CX14" s="574"/>
      <c r="CY14" s="574"/>
      <c r="CZ14" s="574"/>
      <c r="DA14" s="575"/>
      <c r="DB14" s="573">
        <v>59.4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2500</v>
      </c>
      <c r="S15" s="570"/>
      <c r="T15" s="570"/>
      <c r="U15" s="570"/>
      <c r="V15" s="571"/>
      <c r="W15" s="557" t="s">
        <v>148</v>
      </c>
      <c r="X15" s="479"/>
      <c r="Y15" s="479"/>
      <c r="Z15" s="479"/>
      <c r="AA15" s="479"/>
      <c r="AB15" s="480"/>
      <c r="AC15" s="442">
        <v>189</v>
      </c>
      <c r="AD15" s="443"/>
      <c r="AE15" s="443"/>
      <c r="AF15" s="443"/>
      <c r="AG15" s="444"/>
      <c r="AH15" s="442">
        <v>248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331439</v>
      </c>
      <c r="BO15" s="462"/>
      <c r="BP15" s="462"/>
      <c r="BQ15" s="462"/>
      <c r="BR15" s="462"/>
      <c r="BS15" s="462"/>
      <c r="BT15" s="462"/>
      <c r="BU15" s="463"/>
      <c r="BV15" s="461">
        <v>340126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14.9</v>
      </c>
      <c r="AD16" s="563"/>
      <c r="AE16" s="563"/>
      <c r="AF16" s="563"/>
      <c r="AG16" s="564"/>
      <c r="AH16" s="562">
        <v>17.7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2680214</v>
      </c>
      <c r="BO16" s="467"/>
      <c r="BP16" s="467"/>
      <c r="BQ16" s="467"/>
      <c r="BR16" s="467"/>
      <c r="BS16" s="467"/>
      <c r="BT16" s="467"/>
      <c r="BU16" s="468"/>
      <c r="BV16" s="466">
        <v>2623513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152</v>
      </c>
      <c r="S17" s="555"/>
      <c r="T17" s="555"/>
      <c r="U17" s="555"/>
      <c r="V17" s="556"/>
      <c r="W17" s="557" t="s">
        <v>155</v>
      </c>
      <c r="X17" s="479"/>
      <c r="Y17" s="479"/>
      <c r="Z17" s="479"/>
      <c r="AA17" s="479"/>
      <c r="AB17" s="480"/>
      <c r="AC17" s="442">
        <v>821</v>
      </c>
      <c r="AD17" s="443"/>
      <c r="AE17" s="443"/>
      <c r="AF17" s="443"/>
      <c r="AG17" s="444"/>
      <c r="AH17" s="442">
        <v>832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404152</v>
      </c>
      <c r="BO17" s="467"/>
      <c r="BP17" s="467"/>
      <c r="BQ17" s="467"/>
      <c r="BR17" s="467"/>
      <c r="BS17" s="467"/>
      <c r="BT17" s="467"/>
      <c r="BU17" s="468"/>
      <c r="BV17" s="466">
        <v>421589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665.54</v>
      </c>
      <c r="M18" s="531"/>
      <c r="N18" s="531"/>
      <c r="O18" s="531"/>
      <c r="P18" s="531"/>
      <c r="Q18" s="531"/>
      <c r="R18" s="532"/>
      <c r="S18" s="532"/>
      <c r="T18" s="532"/>
      <c r="U18" s="532"/>
      <c r="V18" s="533"/>
      <c r="W18" s="547"/>
      <c r="X18" s="548"/>
      <c r="Y18" s="548"/>
      <c r="Z18" s="548"/>
      <c r="AA18" s="548"/>
      <c r="AB18" s="558"/>
      <c r="AC18" s="430">
        <v>64.8</v>
      </c>
      <c r="AD18" s="431"/>
      <c r="AE18" s="431"/>
      <c r="AF18" s="431"/>
      <c r="AG18" s="534"/>
      <c r="AH18" s="430">
        <v>59.4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2705820</v>
      </c>
      <c r="BO18" s="467"/>
      <c r="BP18" s="467"/>
      <c r="BQ18" s="467"/>
      <c r="BR18" s="467"/>
      <c r="BS18" s="467"/>
      <c r="BT18" s="467"/>
      <c r="BU18" s="468"/>
      <c r="BV18" s="466">
        <v>2728142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3133146</v>
      </c>
      <c r="BO19" s="467"/>
      <c r="BP19" s="467"/>
      <c r="BQ19" s="467"/>
      <c r="BR19" s="467"/>
      <c r="BS19" s="467"/>
      <c r="BT19" s="467"/>
      <c r="BU19" s="468"/>
      <c r="BV19" s="466">
        <v>3218875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1132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5775268</v>
      </c>
      <c r="BO23" s="467"/>
      <c r="BP23" s="467"/>
      <c r="BQ23" s="467"/>
      <c r="BR23" s="467"/>
      <c r="BS23" s="467"/>
      <c r="BT23" s="467"/>
      <c r="BU23" s="468"/>
      <c r="BV23" s="466">
        <v>6294091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7100</v>
      </c>
      <c r="R24" s="443"/>
      <c r="S24" s="443"/>
      <c r="T24" s="443"/>
      <c r="U24" s="443"/>
      <c r="V24" s="444"/>
      <c r="W24" s="508"/>
      <c r="X24" s="499"/>
      <c r="Y24" s="500"/>
      <c r="Z24" s="439" t="s">
        <v>171</v>
      </c>
      <c r="AA24" s="440"/>
      <c r="AB24" s="440"/>
      <c r="AC24" s="440"/>
      <c r="AD24" s="440"/>
      <c r="AE24" s="440"/>
      <c r="AF24" s="440"/>
      <c r="AG24" s="441"/>
      <c r="AH24" s="442">
        <v>69</v>
      </c>
      <c r="AI24" s="443"/>
      <c r="AJ24" s="443"/>
      <c r="AK24" s="443"/>
      <c r="AL24" s="444"/>
      <c r="AM24" s="442">
        <v>208794</v>
      </c>
      <c r="AN24" s="443"/>
      <c r="AO24" s="443"/>
      <c r="AP24" s="443"/>
      <c r="AQ24" s="443"/>
      <c r="AR24" s="444"/>
      <c r="AS24" s="442">
        <v>3026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5165060</v>
      </c>
      <c r="BO24" s="467"/>
      <c r="BP24" s="467"/>
      <c r="BQ24" s="467"/>
      <c r="BR24" s="467"/>
      <c r="BS24" s="467"/>
      <c r="BT24" s="467"/>
      <c r="BU24" s="468"/>
      <c r="BV24" s="466">
        <v>5715165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5900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175</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461545</v>
      </c>
      <c r="BO25" s="462"/>
      <c r="BP25" s="462"/>
      <c r="BQ25" s="462"/>
      <c r="BR25" s="462"/>
      <c r="BS25" s="462"/>
      <c r="BT25" s="462"/>
      <c r="BU25" s="463"/>
      <c r="BV25" s="461">
        <v>476071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5400</v>
      </c>
      <c r="R26" s="443"/>
      <c r="S26" s="443"/>
      <c r="T26" s="443"/>
      <c r="U26" s="443"/>
      <c r="V26" s="444"/>
      <c r="W26" s="508"/>
      <c r="X26" s="499"/>
      <c r="Y26" s="500"/>
      <c r="Z26" s="439" t="s">
        <v>178</v>
      </c>
      <c r="AA26" s="521"/>
      <c r="AB26" s="521"/>
      <c r="AC26" s="521"/>
      <c r="AD26" s="521"/>
      <c r="AE26" s="521"/>
      <c r="AF26" s="521"/>
      <c r="AG26" s="522"/>
      <c r="AH26" s="442" t="s">
        <v>137</v>
      </c>
      <c r="AI26" s="443"/>
      <c r="AJ26" s="443"/>
      <c r="AK26" s="443"/>
      <c r="AL26" s="444"/>
      <c r="AM26" s="442" t="s">
        <v>138</v>
      </c>
      <c r="AN26" s="443"/>
      <c r="AO26" s="443"/>
      <c r="AP26" s="443"/>
      <c r="AQ26" s="443"/>
      <c r="AR26" s="444"/>
      <c r="AS26" s="442" t="s">
        <v>138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2400</v>
      </c>
      <c r="R27" s="443"/>
      <c r="S27" s="443"/>
      <c r="T27" s="443"/>
      <c r="U27" s="443"/>
      <c r="V27" s="444"/>
      <c r="W27" s="508"/>
      <c r="X27" s="499"/>
      <c r="Y27" s="500"/>
      <c r="Z27" s="439" t="s">
        <v>181</v>
      </c>
      <c r="AA27" s="440"/>
      <c r="AB27" s="440"/>
      <c r="AC27" s="440"/>
      <c r="AD27" s="440"/>
      <c r="AE27" s="440"/>
      <c r="AF27" s="440"/>
      <c r="AG27" s="441"/>
      <c r="AH27" s="442">
        <v>15</v>
      </c>
      <c r="AI27" s="443"/>
      <c r="AJ27" s="443"/>
      <c r="AK27" s="443"/>
      <c r="AL27" s="444"/>
      <c r="AM27" s="442">
        <v>48855</v>
      </c>
      <c r="AN27" s="443"/>
      <c r="AO27" s="443"/>
      <c r="AP27" s="443"/>
      <c r="AQ27" s="443"/>
      <c r="AR27" s="444"/>
      <c r="AS27" s="442">
        <v>3257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99853</v>
      </c>
      <c r="BO27" s="470"/>
      <c r="BP27" s="470"/>
      <c r="BQ27" s="470"/>
      <c r="BR27" s="470"/>
      <c r="BS27" s="470"/>
      <c r="BT27" s="470"/>
      <c r="BU27" s="471"/>
      <c r="BV27" s="469">
        <v>99853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1910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654199</v>
      </c>
      <c r="BO28" s="462"/>
      <c r="BP28" s="462"/>
      <c r="BQ28" s="462"/>
      <c r="BR28" s="462"/>
      <c r="BS28" s="462"/>
      <c r="BT28" s="462"/>
      <c r="BU28" s="463"/>
      <c r="BV28" s="461">
        <v>593063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6</v>
      </c>
      <c r="M29" s="443"/>
      <c r="N29" s="443"/>
      <c r="O29" s="443"/>
      <c r="P29" s="444"/>
      <c r="Q29" s="442">
        <v>1610</v>
      </c>
      <c r="R29" s="443"/>
      <c r="S29" s="443"/>
      <c r="T29" s="443"/>
      <c r="U29" s="443"/>
      <c r="V29" s="444"/>
      <c r="W29" s="509"/>
      <c r="X29" s="510"/>
      <c r="Y29" s="511"/>
      <c r="Z29" s="439" t="s">
        <v>187</v>
      </c>
      <c r="AA29" s="440"/>
      <c r="AB29" s="440"/>
      <c r="AC29" s="440"/>
      <c r="AD29" s="440"/>
      <c r="AE29" s="440"/>
      <c r="AF29" s="440"/>
      <c r="AG29" s="441"/>
      <c r="AH29" s="442">
        <v>84</v>
      </c>
      <c r="AI29" s="443"/>
      <c r="AJ29" s="443"/>
      <c r="AK29" s="443"/>
      <c r="AL29" s="444"/>
      <c r="AM29" s="442">
        <v>257649</v>
      </c>
      <c r="AN29" s="443"/>
      <c r="AO29" s="443"/>
      <c r="AP29" s="443"/>
      <c r="AQ29" s="443"/>
      <c r="AR29" s="444"/>
      <c r="AS29" s="442">
        <v>3067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3068</v>
      </c>
      <c r="BO29" s="467"/>
      <c r="BP29" s="467"/>
      <c r="BQ29" s="467"/>
      <c r="BR29" s="467"/>
      <c r="BS29" s="467"/>
      <c r="BT29" s="467"/>
      <c r="BU29" s="468"/>
      <c r="BV29" s="466">
        <v>3068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697253</v>
      </c>
      <c r="BO30" s="470"/>
      <c r="BP30" s="470"/>
      <c r="BQ30" s="470"/>
      <c r="BR30" s="470"/>
      <c r="BS30" s="470"/>
      <c r="BT30" s="470"/>
      <c r="BU30" s="471"/>
      <c r="BV30" s="469">
        <v>743184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富良野広域連合</v>
      </c>
      <c r="BZ34" s="424"/>
      <c r="CA34" s="424"/>
      <c r="CB34" s="424"/>
      <c r="CC34" s="424"/>
      <c r="CD34" s="424"/>
      <c r="CE34" s="424"/>
      <c r="CF34" s="424"/>
      <c r="CG34" s="424"/>
      <c r="CH34" s="424"/>
      <c r="CI34" s="424"/>
      <c r="CJ34" s="424"/>
      <c r="CK34" s="424"/>
      <c r="CL34" s="424"/>
      <c r="CM34" s="424"/>
      <c r="CN34" s="214"/>
      <c r="CO34" s="425">
        <f>IF(CQ34="","",MAX(C34:D43,U34:V43,AM34:AN43,BE34:BF43,BW34:BX43)+1)</f>
        <v>9</v>
      </c>
      <c r="CP34" s="425"/>
      <c r="CQ34" s="424" t="str">
        <f>IF('各会計、関係団体の財政状況及び健全化判断比率'!BS7="","",'各会計、関係団体の財政状況及び健全化判断比率'!BS7)</f>
        <v>南富良野町振興公社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上川教育研修センター</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DOYZkykIJ/+NoWVbYlI5z3Fur9ObW7zFdUtBwWPxfkS0YF6BSx0YUF1IG5incPqeiUPGFrEyf7zITbd1wnAvg==" saltValue="6wX/ocwsjkvQKDSqCMNc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551</v>
      </c>
      <c r="D34" s="1248"/>
      <c r="E34" s="1249"/>
      <c r="F34" s="32">
        <v>5.7</v>
      </c>
      <c r="G34" s="33">
        <v>3.08</v>
      </c>
      <c r="H34" s="33">
        <v>3.51</v>
      </c>
      <c r="I34" s="33">
        <v>2.76</v>
      </c>
      <c r="J34" s="34">
        <v>2.67</v>
      </c>
      <c r="K34" s="22"/>
      <c r="L34" s="22"/>
      <c r="M34" s="22"/>
      <c r="N34" s="22"/>
      <c r="O34" s="22"/>
      <c r="P34" s="22"/>
    </row>
    <row r="35" spans="1:16" ht="39" customHeight="1" x14ac:dyDescent="0.15">
      <c r="A35" s="22"/>
      <c r="B35" s="35"/>
      <c r="C35" s="1242" t="s">
        <v>552</v>
      </c>
      <c r="D35" s="1243"/>
      <c r="E35" s="1244"/>
      <c r="F35" s="36">
        <v>0.16</v>
      </c>
      <c r="G35" s="37">
        <v>0.17</v>
      </c>
      <c r="H35" s="37">
        <v>0.17</v>
      </c>
      <c r="I35" s="37">
        <v>0.01</v>
      </c>
      <c r="J35" s="38">
        <v>0.21</v>
      </c>
      <c r="K35" s="22"/>
      <c r="L35" s="22"/>
      <c r="M35" s="22"/>
      <c r="N35" s="22"/>
      <c r="O35" s="22"/>
      <c r="P35" s="22"/>
    </row>
    <row r="36" spans="1:16" ht="39" customHeight="1" x14ac:dyDescent="0.15">
      <c r="A36" s="22"/>
      <c r="B36" s="35"/>
      <c r="C36" s="1242" t="s">
        <v>553</v>
      </c>
      <c r="D36" s="1243"/>
      <c r="E36" s="1244"/>
      <c r="F36" s="36">
        <v>0.1</v>
      </c>
      <c r="G36" s="37">
        <v>0.1</v>
      </c>
      <c r="H36" s="37">
        <v>0.1</v>
      </c>
      <c r="I36" s="37">
        <v>0.1</v>
      </c>
      <c r="J36" s="38">
        <v>0.1</v>
      </c>
      <c r="K36" s="22"/>
      <c r="L36" s="22"/>
      <c r="M36" s="22"/>
      <c r="N36" s="22"/>
      <c r="O36" s="22"/>
      <c r="P36" s="22"/>
    </row>
    <row r="37" spans="1:16" ht="39" customHeight="1" x14ac:dyDescent="0.15">
      <c r="A37" s="22"/>
      <c r="B37" s="35"/>
      <c r="C37" s="1242" t="s">
        <v>554</v>
      </c>
      <c r="D37" s="1243"/>
      <c r="E37" s="1244"/>
      <c r="F37" s="36">
        <v>0.04</v>
      </c>
      <c r="G37" s="37">
        <v>7.0000000000000007E-2</v>
      </c>
      <c r="H37" s="37">
        <v>0.05</v>
      </c>
      <c r="I37" s="37">
        <v>0.06</v>
      </c>
      <c r="J37" s="38">
        <v>0.06</v>
      </c>
      <c r="K37" s="22"/>
      <c r="L37" s="22"/>
      <c r="M37" s="22"/>
      <c r="N37" s="22"/>
      <c r="O37" s="22"/>
      <c r="P37" s="22"/>
    </row>
    <row r="38" spans="1:16" ht="39" customHeight="1" x14ac:dyDescent="0.15">
      <c r="A38" s="22"/>
      <c r="B38" s="35"/>
      <c r="C38" s="1242" t="s">
        <v>555</v>
      </c>
      <c r="D38" s="1243"/>
      <c r="E38" s="1244"/>
      <c r="F38" s="36">
        <v>0.04</v>
      </c>
      <c r="G38" s="37">
        <v>0.02</v>
      </c>
      <c r="H38" s="37">
        <v>0.03</v>
      </c>
      <c r="I38" s="37">
        <v>0.03</v>
      </c>
      <c r="J38" s="38">
        <v>0.03</v>
      </c>
      <c r="K38" s="22"/>
      <c r="L38" s="22"/>
      <c r="M38" s="22"/>
      <c r="N38" s="22"/>
      <c r="O38" s="22"/>
      <c r="P38" s="22"/>
    </row>
    <row r="39" spans="1:16" ht="39" customHeight="1" x14ac:dyDescent="0.15">
      <c r="A39" s="22"/>
      <c r="B39" s="35"/>
      <c r="C39" s="1242" t="s">
        <v>556</v>
      </c>
      <c r="D39" s="1243"/>
      <c r="E39" s="1244"/>
      <c r="F39" s="36">
        <v>0</v>
      </c>
      <c r="G39" s="37">
        <v>0.03</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558</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yIeId9+IZ3YcGqCIALLM2jsx7yrG7cFrOJNeBfKQa1dggEI6SOrSU+nU2a3xndtvO6Q9zdNJi6RlLqA5uGrPw==" saltValue="E3+Nq324N7TbtV+kafEl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721</v>
      </c>
      <c r="L45" s="60">
        <v>767</v>
      </c>
      <c r="M45" s="60">
        <v>807</v>
      </c>
      <c r="N45" s="60">
        <v>846</v>
      </c>
      <c r="O45" s="61">
        <v>850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501</v>
      </c>
      <c r="L46" s="64" t="s">
        <v>501</v>
      </c>
      <c r="M46" s="64" t="s">
        <v>501</v>
      </c>
      <c r="N46" s="64" t="s">
        <v>501</v>
      </c>
      <c r="O46" s="65" t="s">
        <v>501</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501</v>
      </c>
      <c r="L47" s="64" t="s">
        <v>501</v>
      </c>
      <c r="M47" s="64" t="s">
        <v>501</v>
      </c>
      <c r="N47" s="64" t="s">
        <v>501</v>
      </c>
      <c r="O47" s="65" t="s">
        <v>501</v>
      </c>
      <c r="P47" s="48"/>
      <c r="Q47" s="48"/>
      <c r="R47" s="48"/>
      <c r="S47" s="48"/>
      <c r="T47" s="48"/>
      <c r="U47" s="48"/>
    </row>
    <row r="48" spans="1:21" ht="30.75" customHeight="1" x14ac:dyDescent="0.15">
      <c r="A48" s="48"/>
      <c r="B48" s="1270"/>
      <c r="C48" s="1271"/>
      <c r="D48" s="62"/>
      <c r="E48" s="1252" t="s">
        <v>14</v>
      </c>
      <c r="F48" s="1252"/>
      <c r="G48" s="1252"/>
      <c r="H48" s="1252"/>
      <c r="I48" s="1252"/>
      <c r="J48" s="1253"/>
      <c r="K48" s="63">
        <v>105</v>
      </c>
      <c r="L48" s="64">
        <v>108</v>
      </c>
      <c r="M48" s="64">
        <v>101</v>
      </c>
      <c r="N48" s="64">
        <v>99</v>
      </c>
      <c r="O48" s="65">
        <v>100</v>
      </c>
      <c r="P48" s="48"/>
      <c r="Q48" s="48"/>
      <c r="R48" s="48"/>
      <c r="S48" s="48"/>
      <c r="T48" s="48"/>
      <c r="U48" s="48"/>
    </row>
    <row r="49" spans="1:21" ht="30.75" customHeight="1" x14ac:dyDescent="0.15">
      <c r="A49" s="48"/>
      <c r="B49" s="1270"/>
      <c r="C49" s="1271"/>
      <c r="D49" s="62"/>
      <c r="E49" s="1252" t="s">
        <v>15</v>
      </c>
      <c r="F49" s="1252"/>
      <c r="G49" s="1252"/>
      <c r="H49" s="1252"/>
      <c r="I49" s="1252"/>
      <c r="J49" s="1253"/>
      <c r="K49" s="63">
        <v>17</v>
      </c>
      <c r="L49" s="64">
        <v>15</v>
      </c>
      <c r="M49" s="64">
        <v>19</v>
      </c>
      <c r="N49" s="64">
        <v>13</v>
      </c>
      <c r="O49" s="65">
        <v>13</v>
      </c>
      <c r="P49" s="48"/>
      <c r="Q49" s="48"/>
      <c r="R49" s="48"/>
      <c r="S49" s="48"/>
      <c r="T49" s="48"/>
      <c r="U49" s="48"/>
    </row>
    <row r="50" spans="1:21" ht="30.75" customHeight="1" x14ac:dyDescent="0.15">
      <c r="A50" s="48"/>
      <c r="B50" s="1270"/>
      <c r="C50" s="1271"/>
      <c r="D50" s="62"/>
      <c r="E50" s="1252" t="s">
        <v>16</v>
      </c>
      <c r="F50" s="1252"/>
      <c r="G50" s="1252"/>
      <c r="H50" s="1252"/>
      <c r="I50" s="1252"/>
      <c r="J50" s="1253"/>
      <c r="K50" s="63">
        <v>24</v>
      </c>
      <c r="L50" s="64">
        <v>29</v>
      </c>
      <c r="M50" s="64">
        <v>33</v>
      </c>
      <c r="N50" s="64">
        <v>36</v>
      </c>
      <c r="O50" s="65">
        <v>46</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t="s">
        <v>501</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639</v>
      </c>
      <c r="L52" s="64">
        <v>617</v>
      </c>
      <c r="M52" s="64">
        <v>636</v>
      </c>
      <c r="N52" s="64">
        <v>681</v>
      </c>
      <c r="O52" s="65">
        <v>690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228</v>
      </c>
      <c r="L53" s="69">
        <v>302</v>
      </c>
      <c r="M53" s="69">
        <v>324</v>
      </c>
      <c r="N53" s="69">
        <v>313</v>
      </c>
      <c r="O53" s="70">
        <v>319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D17Iw+qIDpOuDRYtrI3HakrZ2YFjpaw1+zWSMDsyepw6pFlx7UuN9zOr1zHrUL1qRt8D/1xxlhHFpaHf54FQ==" saltValue="YvJWaL8MDLMSI9sSGvX4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53" sqref="M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543</v>
      </c>
      <c r="J40" s="100" t="s">
        <v>544</v>
      </c>
      <c r="K40" s="100" t="s">
        <v>545</v>
      </c>
      <c r="L40" s="100" t="s">
        <v>546</v>
      </c>
      <c r="M40" s="101" t="s">
        <v>547</v>
      </c>
    </row>
    <row r="41" spans="2:13" ht="27.75" customHeight="1" x14ac:dyDescent="0.15">
      <c r="B41" s="1288" t="s">
        <v>29</v>
      </c>
      <c r="C41" s="1289"/>
      <c r="D41" s="102"/>
      <c r="E41" s="1290" t="s">
        <v>30</v>
      </c>
      <c r="F41" s="1290"/>
      <c r="G41" s="1290"/>
      <c r="H41" s="1291"/>
      <c r="I41" s="103">
        <v>6833</v>
      </c>
      <c r="J41" s="104">
        <v>6766</v>
      </c>
      <c r="K41" s="104">
        <v>6804</v>
      </c>
      <c r="L41" s="104">
        <v>6294</v>
      </c>
      <c r="M41" s="105">
        <v>5775</v>
      </c>
    </row>
    <row r="42" spans="2:13" ht="27.75" customHeight="1" x14ac:dyDescent="0.15">
      <c r="B42" s="1278"/>
      <c r="C42" s="1279"/>
      <c r="D42" s="106"/>
      <c r="E42" s="1282" t="s">
        <v>31</v>
      </c>
      <c r="F42" s="1282"/>
      <c r="G42" s="1282"/>
      <c r="H42" s="1283"/>
      <c r="I42" s="107">
        <v>139</v>
      </c>
      <c r="J42" s="108">
        <v>130</v>
      </c>
      <c r="K42" s="108">
        <v>121</v>
      </c>
      <c r="L42" s="108">
        <v>113</v>
      </c>
      <c r="M42" s="109">
        <v>104</v>
      </c>
    </row>
    <row r="43" spans="2:13" ht="27.75" customHeight="1" x14ac:dyDescent="0.15">
      <c r="B43" s="1278"/>
      <c r="C43" s="1279"/>
      <c r="D43" s="106"/>
      <c r="E43" s="1282" t="s">
        <v>32</v>
      </c>
      <c r="F43" s="1282"/>
      <c r="G43" s="1282"/>
      <c r="H43" s="1283"/>
      <c r="I43" s="107">
        <v>1025</v>
      </c>
      <c r="J43" s="108">
        <v>1045</v>
      </c>
      <c r="K43" s="108">
        <v>1103</v>
      </c>
      <c r="L43" s="108">
        <v>1063</v>
      </c>
      <c r="M43" s="109">
        <v>1000</v>
      </c>
    </row>
    <row r="44" spans="2:13" ht="27.75" customHeight="1" x14ac:dyDescent="0.15">
      <c r="B44" s="1278"/>
      <c r="C44" s="1279"/>
      <c r="D44" s="106"/>
      <c r="E44" s="1282" t="s">
        <v>33</v>
      </c>
      <c r="F44" s="1282"/>
      <c r="G44" s="1282"/>
      <c r="H44" s="1283"/>
      <c r="I44" s="107">
        <v>114</v>
      </c>
      <c r="J44" s="108">
        <v>100</v>
      </c>
      <c r="K44" s="108">
        <v>82</v>
      </c>
      <c r="L44" s="108">
        <v>79</v>
      </c>
      <c r="M44" s="109">
        <v>67</v>
      </c>
    </row>
    <row r="45" spans="2:13" ht="27.75" customHeight="1" x14ac:dyDescent="0.15">
      <c r="B45" s="1278"/>
      <c r="C45" s="1279"/>
      <c r="D45" s="106"/>
      <c r="E45" s="1282" t="s">
        <v>34</v>
      </c>
      <c r="F45" s="1282"/>
      <c r="G45" s="1282"/>
      <c r="H45" s="1283"/>
      <c r="I45" s="107">
        <v>382</v>
      </c>
      <c r="J45" s="108">
        <v>348</v>
      </c>
      <c r="K45" s="108">
        <v>354</v>
      </c>
      <c r="L45" s="108">
        <v>308</v>
      </c>
      <c r="M45" s="109">
        <v>314</v>
      </c>
    </row>
    <row r="46" spans="2:13" ht="27.75" customHeight="1" x14ac:dyDescent="0.15">
      <c r="B46" s="1278"/>
      <c r="C46" s="1279"/>
      <c r="D46" s="110"/>
      <c r="E46" s="1282" t="s">
        <v>35</v>
      </c>
      <c r="F46" s="1282"/>
      <c r="G46" s="1282"/>
      <c r="H46" s="1283"/>
      <c r="I46" s="107" t="s">
        <v>501</v>
      </c>
      <c r="J46" s="108" t="s">
        <v>501</v>
      </c>
      <c r="K46" s="108" t="s">
        <v>501</v>
      </c>
      <c r="L46" s="108" t="s">
        <v>501</v>
      </c>
      <c r="M46" s="109" t="s">
        <v>501</v>
      </c>
    </row>
    <row r="47" spans="2:13" ht="27.75" customHeight="1" x14ac:dyDescent="0.15">
      <c r="B47" s="1278"/>
      <c r="C47" s="1279"/>
      <c r="D47" s="111"/>
      <c r="E47" s="1292" t="s">
        <v>36</v>
      </c>
      <c r="F47" s="1293"/>
      <c r="G47" s="1293"/>
      <c r="H47" s="1294"/>
      <c r="I47" s="107" t="s">
        <v>501</v>
      </c>
      <c r="J47" s="108" t="s">
        <v>501</v>
      </c>
      <c r="K47" s="108" t="s">
        <v>501</v>
      </c>
      <c r="L47" s="108" t="s">
        <v>501</v>
      </c>
      <c r="M47" s="109" t="s">
        <v>501</v>
      </c>
    </row>
    <row r="48" spans="2:13" ht="27.75" customHeight="1" x14ac:dyDescent="0.15">
      <c r="B48" s="1278"/>
      <c r="C48" s="1279"/>
      <c r="D48" s="106"/>
      <c r="E48" s="1282" t="s">
        <v>37</v>
      </c>
      <c r="F48" s="1282"/>
      <c r="G48" s="1282"/>
      <c r="H48" s="1283"/>
      <c r="I48" s="107" t="s">
        <v>501</v>
      </c>
      <c r="J48" s="108" t="s">
        <v>501</v>
      </c>
      <c r="K48" s="108" t="s">
        <v>501</v>
      </c>
      <c r="L48" s="108" t="s">
        <v>501</v>
      </c>
      <c r="M48" s="109" t="s">
        <v>501</v>
      </c>
    </row>
    <row r="49" spans="2:13" ht="27.75" customHeight="1" x14ac:dyDescent="0.15">
      <c r="B49" s="1280"/>
      <c r="C49" s="1281"/>
      <c r="D49" s="106"/>
      <c r="E49" s="1282" t="s">
        <v>38</v>
      </c>
      <c r="F49" s="1282"/>
      <c r="G49" s="1282"/>
      <c r="H49" s="1283"/>
      <c r="I49" s="107" t="s">
        <v>501</v>
      </c>
      <c r="J49" s="108" t="s">
        <v>501</v>
      </c>
      <c r="K49" s="108" t="s">
        <v>501</v>
      </c>
      <c r="L49" s="108" t="s">
        <v>501</v>
      </c>
      <c r="M49" s="109" t="s">
        <v>501</v>
      </c>
    </row>
    <row r="50" spans="2:13" ht="27.75" customHeight="1" x14ac:dyDescent="0.15">
      <c r="B50" s="1276" t="s">
        <v>39</v>
      </c>
      <c r="C50" s="1277"/>
      <c r="D50" s="112"/>
      <c r="E50" s="1282" t="s">
        <v>40</v>
      </c>
      <c r="F50" s="1282"/>
      <c r="G50" s="1282"/>
      <c r="H50" s="1283"/>
      <c r="I50" s="107">
        <v>1793</v>
      </c>
      <c r="J50" s="108">
        <v>1829</v>
      </c>
      <c r="K50" s="108">
        <v>1692</v>
      </c>
      <c r="L50" s="108">
        <v>1612</v>
      </c>
      <c r="M50" s="109">
        <v>1627</v>
      </c>
    </row>
    <row r="51" spans="2:13" ht="27.75" customHeight="1" x14ac:dyDescent="0.15">
      <c r="B51" s="1278"/>
      <c r="C51" s="1279"/>
      <c r="D51" s="106"/>
      <c r="E51" s="1282" t="s">
        <v>41</v>
      </c>
      <c r="F51" s="1282"/>
      <c r="G51" s="1282"/>
      <c r="H51" s="1283"/>
      <c r="I51" s="107">
        <v>240</v>
      </c>
      <c r="J51" s="108">
        <v>118</v>
      </c>
      <c r="K51" s="108">
        <v>191</v>
      </c>
      <c r="L51" s="108">
        <v>276</v>
      </c>
      <c r="M51" s="109">
        <v>401</v>
      </c>
    </row>
    <row r="52" spans="2:13" ht="27.75" customHeight="1" x14ac:dyDescent="0.15">
      <c r="B52" s="1280"/>
      <c r="C52" s="1281"/>
      <c r="D52" s="106"/>
      <c r="E52" s="1282" t="s">
        <v>42</v>
      </c>
      <c r="F52" s="1282"/>
      <c r="G52" s="1282"/>
      <c r="H52" s="1283"/>
      <c r="I52" s="107">
        <v>5239</v>
      </c>
      <c r="J52" s="108">
        <v>5122</v>
      </c>
      <c r="K52" s="108">
        <v>5139</v>
      </c>
      <c r="L52" s="108">
        <v>4676</v>
      </c>
      <c r="M52" s="109">
        <v>4417</v>
      </c>
    </row>
    <row r="53" spans="2:13" ht="27.75" customHeight="1" thickBot="1" x14ac:dyDescent="0.2">
      <c r="B53" s="1284" t="s">
        <v>43</v>
      </c>
      <c r="C53" s="1285"/>
      <c r="D53" s="113"/>
      <c r="E53" s="1286" t="s">
        <v>44</v>
      </c>
      <c r="F53" s="1286"/>
      <c r="G53" s="1286"/>
      <c r="H53" s="1287"/>
      <c r="I53" s="114">
        <v>1221</v>
      </c>
      <c r="J53" s="115">
        <v>1321</v>
      </c>
      <c r="K53" s="115">
        <v>1444</v>
      </c>
      <c r="L53" s="115">
        <v>1292</v>
      </c>
      <c r="M53" s="116">
        <v>816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DNuOm++gyLsQPDLNzX+CHDjxSdxVU2ElIx/FFQ6oCqGjHCVTpAN5+DwrfK4gBUe5ICjmK9i5SqJsKLivZGxPQ==" saltValue="H0jfYWEiFsoWG6Sv2zi7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F53" sqref="F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47</v>
      </c>
      <c r="D55" s="1303"/>
      <c r="E55" s="1304"/>
      <c r="F55" s="128">
        <v>718</v>
      </c>
      <c r="G55" s="128">
        <v>593</v>
      </c>
      <c r="H55" s="129">
        <v>654</v>
      </c>
    </row>
    <row r="56" spans="2:8" ht="52.5" customHeight="1" x14ac:dyDescent="0.15">
      <c r="B56" s="130"/>
      <c r="C56" s="1305" t="s">
        <v>48</v>
      </c>
      <c r="D56" s="1305"/>
      <c r="E56" s="1306"/>
      <c r="F56" s="131">
        <v>3</v>
      </c>
      <c r="G56" s="131">
        <v>3</v>
      </c>
      <c r="H56" s="132">
        <v>3</v>
      </c>
    </row>
    <row r="57" spans="2:8" ht="53.25" customHeight="1" x14ac:dyDescent="0.15">
      <c r="B57" s="130"/>
      <c r="C57" s="1307" t="s">
        <v>49</v>
      </c>
      <c r="D57" s="1307"/>
      <c r="E57" s="1308"/>
      <c r="F57" s="133">
        <v>698</v>
      </c>
      <c r="G57" s="133">
        <v>743</v>
      </c>
      <c r="H57" s="134">
        <v>697</v>
      </c>
    </row>
    <row r="58" spans="2:8" ht="45.75" customHeight="1" x14ac:dyDescent="0.15">
      <c r="B58" s="135"/>
      <c r="C58" s="1295" t="s">
        <v>569</v>
      </c>
      <c r="D58" s="1296"/>
      <c r="E58" s="1297"/>
      <c r="F58" s="136">
        <v>572</v>
      </c>
      <c r="G58" s="136">
        <v>614</v>
      </c>
      <c r="H58" s="137">
        <v>560</v>
      </c>
    </row>
    <row r="59" spans="2:8" ht="45.75" customHeight="1" x14ac:dyDescent="0.15">
      <c r="B59" s="135"/>
      <c r="C59" s="1295" t="s">
        <v>570</v>
      </c>
      <c r="D59" s="1296"/>
      <c r="E59" s="1297"/>
      <c r="F59" s="136">
        <v>68</v>
      </c>
      <c r="G59" s="136">
        <v>59</v>
      </c>
      <c r="H59" s="137">
        <v>50</v>
      </c>
    </row>
    <row r="60" spans="2:8" ht="45.75" customHeight="1" x14ac:dyDescent="0.15">
      <c r="B60" s="135"/>
      <c r="C60" s="1295" t="s">
        <v>571</v>
      </c>
      <c r="D60" s="1296"/>
      <c r="E60" s="1297"/>
      <c r="F60" s="136">
        <v>46</v>
      </c>
      <c r="G60" s="136">
        <v>59</v>
      </c>
      <c r="H60" s="137">
        <v>70</v>
      </c>
    </row>
    <row r="61" spans="2:8" ht="45.75" customHeight="1" x14ac:dyDescent="0.15">
      <c r="B61" s="135"/>
      <c r="C61" s="1295" t="s">
        <v>572</v>
      </c>
      <c r="D61" s="1296"/>
      <c r="E61" s="1297"/>
      <c r="F61" s="136">
        <v>11</v>
      </c>
      <c r="G61" s="136">
        <v>11</v>
      </c>
      <c r="H61" s="137">
        <v>11</v>
      </c>
    </row>
    <row r="62" spans="2:8" ht="45.75" customHeight="1" thickBot="1" x14ac:dyDescent="0.2">
      <c r="B62" s="138"/>
      <c r="C62" s="1298" t="s">
        <v>573</v>
      </c>
      <c r="D62" s="1299"/>
      <c r="E62" s="1300"/>
      <c r="F62" s="139">
        <v>0</v>
      </c>
      <c r="G62" s="139">
        <v>0</v>
      </c>
      <c r="H62" s="140">
        <v>6</v>
      </c>
    </row>
    <row r="63" spans="2:8" ht="52.5" customHeight="1" thickBot="1" x14ac:dyDescent="0.2">
      <c r="B63" s="141"/>
      <c r="C63" s="1301" t="s">
        <v>50</v>
      </c>
      <c r="D63" s="1301"/>
      <c r="E63" s="1302"/>
      <c r="F63" s="142">
        <v>1419</v>
      </c>
      <c r="G63" s="142">
        <v>1339</v>
      </c>
      <c r="H63" s="143">
        <v>1355</v>
      </c>
    </row>
    <row r="64" spans="2:8" ht="15" customHeight="1" x14ac:dyDescent="0.15"/>
  </sheetData>
  <sheetProtection algorithmName="SHA-512" hashValue="cmInUjCcb3myek4Mves9VErATgFwe/zHculB4dKeWMmFBfs2sd/ioDeMSF34x2RWI1pzdFPACc++NisHK8s+hQ==" saltValue="GjzBRGadp+DMgMaJeeuo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53507-8790-4145-A4D4-A1B49B1621FD}">
  <sheetPr>
    <pageSetUpPr fitToPage="1"/>
  </sheetPr>
  <dimension ref="A1:WZM160"/>
  <sheetViews>
    <sheetView showGridLines="0" topLeftCell="A49" zoomScaleNormal="10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584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580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1" t="s">
        <v>583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578</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543</v>
      </c>
      <c r="BQ50" s="1324"/>
      <c r="BR50" s="1324"/>
      <c r="BS50" s="1324"/>
      <c r="BT50" s="1324"/>
      <c r="BU50" s="1324"/>
      <c r="BV50" s="1324"/>
      <c r="BW50" s="1324"/>
      <c r="BX50" s="1324" t="s">
        <v>544</v>
      </c>
      <c r="BY50" s="1324"/>
      <c r="BZ50" s="1324"/>
      <c r="CA50" s="1324"/>
      <c r="CB50" s="1324"/>
      <c r="CC50" s="1324"/>
      <c r="CD50" s="1324"/>
      <c r="CE50" s="1324"/>
      <c r="CF50" s="1324" t="s">
        <v>545</v>
      </c>
      <c r="CG50" s="1324"/>
      <c r="CH50" s="1324"/>
      <c r="CI50" s="1324"/>
      <c r="CJ50" s="1324"/>
      <c r="CK50" s="1324"/>
      <c r="CL50" s="1324"/>
      <c r="CM50" s="1324"/>
      <c r="CN50" s="1324" t="s">
        <v>546</v>
      </c>
      <c r="CO50" s="1324"/>
      <c r="CP50" s="1324"/>
      <c r="CQ50" s="1324"/>
      <c r="CR50" s="1324"/>
      <c r="CS50" s="1324"/>
      <c r="CT50" s="1324"/>
      <c r="CU50" s="1324"/>
      <c r="CV50" s="1324" t="s">
        <v>547</v>
      </c>
      <c r="CW50" s="1324"/>
      <c r="CX50" s="1324"/>
      <c r="CY50" s="1324"/>
      <c r="CZ50" s="1324"/>
      <c r="DA50" s="1324"/>
      <c r="DB50" s="1324"/>
      <c r="DC50" s="1324"/>
    </row>
    <row r="51" spans="1:109" ht="13.5" customHeight="1" x14ac:dyDescent="0.15">
      <c r="B51" s="387"/>
      <c r="G51" s="1310"/>
      <c r="H51" s="1310"/>
      <c r="I51" s="1328"/>
      <c r="J51" s="1328"/>
      <c r="K51" s="1325"/>
      <c r="L51" s="1325"/>
      <c r="M51" s="1325"/>
      <c r="N51" s="1325"/>
      <c r="AM51" s="394"/>
      <c r="AN51" s="1326" t="s">
        <v>577</v>
      </c>
      <c r="AO51" s="1326"/>
      <c r="AP51" s="1326"/>
      <c r="AQ51" s="1326"/>
      <c r="AR51" s="1326"/>
      <c r="AS51" s="1326"/>
      <c r="AT51" s="1326"/>
      <c r="AU51" s="1326"/>
      <c r="AV51" s="1326"/>
      <c r="AW51" s="1326"/>
      <c r="AX51" s="1326"/>
      <c r="AY51" s="1326"/>
      <c r="AZ51" s="1326"/>
      <c r="BA51" s="1326"/>
      <c r="BB51" s="1326" t="s">
        <v>575</v>
      </c>
      <c r="BC51" s="1326"/>
      <c r="BD51" s="1326"/>
      <c r="BE51" s="1326"/>
      <c r="BF51" s="1326"/>
      <c r="BG51" s="1326"/>
      <c r="BH51" s="1326"/>
      <c r="BI51" s="1326"/>
      <c r="BJ51" s="1326"/>
      <c r="BK51" s="1326"/>
      <c r="BL51" s="1326"/>
      <c r="BM51" s="1326"/>
      <c r="BN51" s="1326"/>
      <c r="BO51" s="1326"/>
      <c r="BP51" s="1309">
        <v>51.4</v>
      </c>
      <c r="BQ51" s="1309"/>
      <c r="BR51" s="1309"/>
      <c r="BS51" s="1309"/>
      <c r="BT51" s="1309"/>
      <c r="BU51" s="1309"/>
      <c r="BV51" s="1309"/>
      <c r="BW51" s="1309"/>
      <c r="BX51" s="1309">
        <v>57.4</v>
      </c>
      <c r="BY51" s="1309"/>
      <c r="BZ51" s="1309"/>
      <c r="CA51" s="1309"/>
      <c r="CB51" s="1309"/>
      <c r="CC51" s="1309"/>
      <c r="CD51" s="1309"/>
      <c r="CE51" s="1309"/>
      <c r="CF51" s="1309">
        <v>64.8</v>
      </c>
      <c r="CG51" s="1309"/>
      <c r="CH51" s="1309"/>
      <c r="CI51" s="1309"/>
      <c r="CJ51" s="1309"/>
      <c r="CK51" s="1309"/>
      <c r="CL51" s="1309"/>
      <c r="CM51" s="1309"/>
      <c r="CN51" s="1309">
        <v>59.4</v>
      </c>
      <c r="CO51" s="1309"/>
      <c r="CP51" s="1309"/>
      <c r="CQ51" s="1309"/>
      <c r="CR51" s="1309"/>
      <c r="CS51" s="1309"/>
      <c r="CT51" s="1309"/>
      <c r="CU51" s="1309"/>
      <c r="CV51" s="1309">
        <v>37.299999999999997</v>
      </c>
      <c r="CW51" s="1309"/>
      <c r="CX51" s="1309"/>
      <c r="CY51" s="1309"/>
      <c r="CZ51" s="1309"/>
      <c r="DA51" s="1309"/>
      <c r="DB51" s="1309"/>
      <c r="DC51" s="1309"/>
    </row>
    <row r="52" spans="1:109" ht="13.5" x14ac:dyDescent="0.15">
      <c r="B52" s="387"/>
      <c r="G52" s="1310"/>
      <c r="H52" s="1310"/>
      <c r="I52" s="1328"/>
      <c r="J52" s="1328"/>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582</v>
      </c>
      <c r="BC53" s="1326"/>
      <c r="BD53" s="1326"/>
      <c r="BE53" s="1326"/>
      <c r="BF53" s="1326"/>
      <c r="BG53" s="1326"/>
      <c r="BH53" s="1326"/>
      <c r="BI53" s="1326"/>
      <c r="BJ53" s="1326"/>
      <c r="BK53" s="1326"/>
      <c r="BL53" s="1326"/>
      <c r="BM53" s="1326"/>
      <c r="BN53" s="1326"/>
      <c r="BO53" s="1326"/>
      <c r="BP53" s="1309">
        <v>69.8</v>
      </c>
      <c r="BQ53" s="1309"/>
      <c r="BR53" s="1309"/>
      <c r="BS53" s="1309"/>
      <c r="BT53" s="1309"/>
      <c r="BU53" s="1309"/>
      <c r="BV53" s="1309"/>
      <c r="BW53" s="1309"/>
      <c r="BX53" s="1309">
        <v>74.3</v>
      </c>
      <c r="BY53" s="1309"/>
      <c r="BZ53" s="1309"/>
      <c r="CA53" s="1309"/>
      <c r="CB53" s="1309"/>
      <c r="CC53" s="1309"/>
      <c r="CD53" s="1309"/>
      <c r="CE53" s="1309"/>
      <c r="CF53" s="1309">
        <v>74.400000000000006</v>
      </c>
      <c r="CG53" s="1309"/>
      <c r="CH53" s="1309"/>
      <c r="CI53" s="1309"/>
      <c r="CJ53" s="1309"/>
      <c r="CK53" s="1309"/>
      <c r="CL53" s="1309"/>
      <c r="CM53" s="1309"/>
      <c r="CN53" s="1309">
        <v>74.400000000000006</v>
      </c>
      <c r="CO53" s="1309"/>
      <c r="CP53" s="1309"/>
      <c r="CQ53" s="1309"/>
      <c r="CR53" s="1309"/>
      <c r="CS53" s="1309"/>
      <c r="CT53" s="1309"/>
      <c r="CU53" s="1309"/>
      <c r="CV53" s="1309">
        <v>75.599999999999994</v>
      </c>
      <c r="CW53" s="1309"/>
      <c r="CX53" s="1309"/>
      <c r="CY53" s="1309"/>
      <c r="CZ53" s="1309"/>
      <c r="DA53" s="1309"/>
      <c r="DB53" s="1309"/>
      <c r="DC53" s="1309"/>
    </row>
    <row r="54" spans="1:109" ht="13.5" x14ac:dyDescent="0.15">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20"/>
      <c r="H55" s="1320"/>
      <c r="I55" s="1320"/>
      <c r="J55" s="1320"/>
      <c r="K55" s="1325"/>
      <c r="L55" s="1325"/>
      <c r="M55" s="1325"/>
      <c r="N55" s="1325"/>
      <c r="AN55" s="1324" t="s">
        <v>576</v>
      </c>
      <c r="AO55" s="1324"/>
      <c r="AP55" s="1324"/>
      <c r="AQ55" s="1324"/>
      <c r="AR55" s="1324"/>
      <c r="AS55" s="1324"/>
      <c r="AT55" s="1324"/>
      <c r="AU55" s="1324"/>
      <c r="AV55" s="1324"/>
      <c r="AW55" s="1324"/>
      <c r="AX55" s="1324"/>
      <c r="AY55" s="1324"/>
      <c r="AZ55" s="1324"/>
      <c r="BA55" s="1324"/>
      <c r="BB55" s="1326" t="s">
        <v>575</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20"/>
      <c r="H57" s="1320"/>
      <c r="I57" s="1327"/>
      <c r="J57" s="1327"/>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582</v>
      </c>
      <c r="BC57" s="1326"/>
      <c r="BD57" s="1326"/>
      <c r="BE57" s="1326"/>
      <c r="BF57" s="1326"/>
      <c r="BG57" s="1326"/>
      <c r="BH57" s="1326"/>
      <c r="BI57" s="1326"/>
      <c r="BJ57" s="1326"/>
      <c r="BK57" s="1326"/>
      <c r="BL57" s="1326"/>
      <c r="BM57" s="1326"/>
      <c r="BN57" s="1326"/>
      <c r="BO57" s="1326"/>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13"/>
      <c r="DE57" s="408"/>
    </row>
    <row r="58" spans="1:109" s="402" customFormat="1" ht="13.5" x14ac:dyDescent="0.15">
      <c r="A58" s="386"/>
      <c r="B58" s="408"/>
      <c r="G58" s="1320"/>
      <c r="H58" s="1320"/>
      <c r="I58" s="1327"/>
      <c r="J58" s="1327"/>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581</v>
      </c>
    </row>
    <row r="64" spans="1:109" ht="13.5" x14ac:dyDescent="0.15">
      <c r="B64" s="387"/>
      <c r="G64" s="403"/>
      <c r="I64" s="405"/>
      <c r="J64" s="405"/>
      <c r="K64" s="405"/>
      <c r="L64" s="405"/>
      <c r="M64" s="405"/>
      <c r="N64" s="404"/>
      <c r="AM64" s="403"/>
      <c r="AN64" s="403" t="s">
        <v>580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1" t="s">
        <v>579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578</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543</v>
      </c>
      <c r="BQ72" s="1324"/>
      <c r="BR72" s="1324"/>
      <c r="BS72" s="1324"/>
      <c r="BT72" s="1324"/>
      <c r="BU72" s="1324"/>
      <c r="BV72" s="1324"/>
      <c r="BW72" s="1324"/>
      <c r="BX72" s="1324" t="s">
        <v>544</v>
      </c>
      <c r="BY72" s="1324"/>
      <c r="BZ72" s="1324"/>
      <c r="CA72" s="1324"/>
      <c r="CB72" s="1324"/>
      <c r="CC72" s="1324"/>
      <c r="CD72" s="1324"/>
      <c r="CE72" s="1324"/>
      <c r="CF72" s="1324" t="s">
        <v>545</v>
      </c>
      <c r="CG72" s="1324"/>
      <c r="CH72" s="1324"/>
      <c r="CI72" s="1324"/>
      <c r="CJ72" s="1324"/>
      <c r="CK72" s="1324"/>
      <c r="CL72" s="1324"/>
      <c r="CM72" s="1324"/>
      <c r="CN72" s="1324" t="s">
        <v>546</v>
      </c>
      <c r="CO72" s="1324"/>
      <c r="CP72" s="1324"/>
      <c r="CQ72" s="1324"/>
      <c r="CR72" s="1324"/>
      <c r="CS72" s="1324"/>
      <c r="CT72" s="1324"/>
      <c r="CU72" s="1324"/>
      <c r="CV72" s="1324" t="s">
        <v>547</v>
      </c>
      <c r="CW72" s="1324"/>
      <c r="CX72" s="1324"/>
      <c r="CY72" s="1324"/>
      <c r="CZ72" s="1324"/>
      <c r="DA72" s="1324"/>
      <c r="DB72" s="1324"/>
      <c r="DC72" s="1324"/>
    </row>
    <row r="73" spans="2:107" ht="13.5" x14ac:dyDescent="0.15">
      <c r="B73" s="387"/>
      <c r="G73" s="1310"/>
      <c r="H73" s="1310"/>
      <c r="I73" s="1310"/>
      <c r="J73" s="1310"/>
      <c r="K73" s="1329"/>
      <c r="L73" s="1329"/>
      <c r="M73" s="1329"/>
      <c r="N73" s="1329"/>
      <c r="AM73" s="394"/>
      <c r="AN73" s="1326" t="s">
        <v>577</v>
      </c>
      <c r="AO73" s="1326"/>
      <c r="AP73" s="1326"/>
      <c r="AQ73" s="1326"/>
      <c r="AR73" s="1326"/>
      <c r="AS73" s="1326"/>
      <c r="AT73" s="1326"/>
      <c r="AU73" s="1326"/>
      <c r="AV73" s="1326"/>
      <c r="AW73" s="1326"/>
      <c r="AX73" s="1326"/>
      <c r="AY73" s="1326"/>
      <c r="AZ73" s="1326"/>
      <c r="BA73" s="1326"/>
      <c r="BB73" s="1326" t="s">
        <v>575</v>
      </c>
      <c r="BC73" s="1326"/>
      <c r="BD73" s="1326"/>
      <c r="BE73" s="1326"/>
      <c r="BF73" s="1326"/>
      <c r="BG73" s="1326"/>
      <c r="BH73" s="1326"/>
      <c r="BI73" s="1326"/>
      <c r="BJ73" s="1326"/>
      <c r="BK73" s="1326"/>
      <c r="BL73" s="1326"/>
      <c r="BM73" s="1326"/>
      <c r="BN73" s="1326"/>
      <c r="BO73" s="1326"/>
      <c r="BP73" s="1309">
        <v>51.4</v>
      </c>
      <c r="BQ73" s="1309"/>
      <c r="BR73" s="1309"/>
      <c r="BS73" s="1309"/>
      <c r="BT73" s="1309"/>
      <c r="BU73" s="1309"/>
      <c r="BV73" s="1309"/>
      <c r="BW73" s="1309"/>
      <c r="BX73" s="1309">
        <v>57.4</v>
      </c>
      <c r="BY73" s="1309"/>
      <c r="BZ73" s="1309"/>
      <c r="CA73" s="1309"/>
      <c r="CB73" s="1309"/>
      <c r="CC73" s="1309"/>
      <c r="CD73" s="1309"/>
      <c r="CE73" s="1309"/>
      <c r="CF73" s="1309">
        <v>64.8</v>
      </c>
      <c r="CG73" s="1309"/>
      <c r="CH73" s="1309"/>
      <c r="CI73" s="1309"/>
      <c r="CJ73" s="1309"/>
      <c r="CK73" s="1309"/>
      <c r="CL73" s="1309"/>
      <c r="CM73" s="1309"/>
      <c r="CN73" s="1309">
        <v>59.4</v>
      </c>
      <c r="CO73" s="1309"/>
      <c r="CP73" s="1309"/>
      <c r="CQ73" s="1309"/>
      <c r="CR73" s="1309"/>
      <c r="CS73" s="1309"/>
      <c r="CT73" s="1309"/>
      <c r="CU73" s="1309"/>
      <c r="CV73" s="1309">
        <v>37.299999999999997</v>
      </c>
      <c r="CW73" s="1309"/>
      <c r="CX73" s="1309"/>
      <c r="CY73" s="1309"/>
      <c r="CZ73" s="1309"/>
      <c r="DA73" s="1309"/>
      <c r="DB73" s="1309"/>
      <c r="DC73" s="1309"/>
    </row>
    <row r="74" spans="2:107" ht="13.5" x14ac:dyDescent="0.15">
      <c r="B74" s="387"/>
      <c r="G74" s="1310"/>
      <c r="H74" s="1310"/>
      <c r="I74" s="1310"/>
      <c r="J74" s="1310"/>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574</v>
      </c>
      <c r="BC75" s="1326"/>
      <c r="BD75" s="1326"/>
      <c r="BE75" s="1326"/>
      <c r="BF75" s="1326"/>
      <c r="BG75" s="1326"/>
      <c r="BH75" s="1326"/>
      <c r="BI75" s="1326"/>
      <c r="BJ75" s="1326"/>
      <c r="BK75" s="1326"/>
      <c r="BL75" s="1326"/>
      <c r="BM75" s="1326"/>
      <c r="BN75" s="1326"/>
      <c r="BO75" s="1326"/>
      <c r="BP75" s="1309">
        <v>10.1</v>
      </c>
      <c r="BQ75" s="1309"/>
      <c r="BR75" s="1309"/>
      <c r="BS75" s="1309"/>
      <c r="BT75" s="1309"/>
      <c r="BU75" s="1309"/>
      <c r="BV75" s="1309"/>
      <c r="BW75" s="1309"/>
      <c r="BX75" s="1309">
        <v>11.2</v>
      </c>
      <c r="BY75" s="1309"/>
      <c r="BZ75" s="1309"/>
      <c r="CA75" s="1309"/>
      <c r="CB75" s="1309"/>
      <c r="CC75" s="1309"/>
      <c r="CD75" s="1309"/>
      <c r="CE75" s="1309"/>
      <c r="CF75" s="1309">
        <v>12.4</v>
      </c>
      <c r="CG75" s="1309"/>
      <c r="CH75" s="1309"/>
      <c r="CI75" s="1309"/>
      <c r="CJ75" s="1309"/>
      <c r="CK75" s="1309"/>
      <c r="CL75" s="1309"/>
      <c r="CM75" s="1309"/>
      <c r="CN75" s="1309">
        <v>14</v>
      </c>
      <c r="CO75" s="1309"/>
      <c r="CP75" s="1309"/>
      <c r="CQ75" s="1309"/>
      <c r="CR75" s="1309"/>
      <c r="CS75" s="1309"/>
      <c r="CT75" s="1309"/>
      <c r="CU75" s="1309"/>
      <c r="CV75" s="1309">
        <v>14.5</v>
      </c>
      <c r="CW75" s="1309"/>
      <c r="CX75" s="1309"/>
      <c r="CY75" s="1309"/>
      <c r="CZ75" s="1309"/>
      <c r="DA75" s="1309"/>
      <c r="DB75" s="1309"/>
      <c r="DC75" s="1309"/>
    </row>
    <row r="76" spans="2:107" ht="13.5" x14ac:dyDescent="0.15">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20"/>
      <c r="H77" s="1320"/>
      <c r="I77" s="1320"/>
      <c r="J77" s="1320"/>
      <c r="K77" s="1329"/>
      <c r="L77" s="1329"/>
      <c r="M77" s="1329"/>
      <c r="N77" s="1329"/>
      <c r="AN77" s="1324" t="s">
        <v>576</v>
      </c>
      <c r="AO77" s="1324"/>
      <c r="AP77" s="1324"/>
      <c r="AQ77" s="1324"/>
      <c r="AR77" s="1324"/>
      <c r="AS77" s="1324"/>
      <c r="AT77" s="1324"/>
      <c r="AU77" s="1324"/>
      <c r="AV77" s="1324"/>
      <c r="AW77" s="1324"/>
      <c r="AX77" s="1324"/>
      <c r="AY77" s="1324"/>
      <c r="AZ77" s="1324"/>
      <c r="BA77" s="1324"/>
      <c r="BB77" s="1326" t="s">
        <v>575</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20"/>
      <c r="H78" s="1320"/>
      <c r="I78" s="1320"/>
      <c r="J78" s="1320"/>
      <c r="K78" s="1329"/>
      <c r="L78" s="1329"/>
      <c r="M78" s="1329"/>
      <c r="N78" s="1329"/>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20"/>
      <c r="H79" s="1320"/>
      <c r="I79" s="1327"/>
      <c r="J79" s="1327"/>
      <c r="K79" s="1330"/>
      <c r="L79" s="1330"/>
      <c r="M79" s="1330"/>
      <c r="N79" s="1330"/>
      <c r="AN79" s="1324"/>
      <c r="AO79" s="1324"/>
      <c r="AP79" s="1324"/>
      <c r="AQ79" s="1324"/>
      <c r="AR79" s="1324"/>
      <c r="AS79" s="1324"/>
      <c r="AT79" s="1324"/>
      <c r="AU79" s="1324"/>
      <c r="AV79" s="1324"/>
      <c r="AW79" s="1324"/>
      <c r="AX79" s="1324"/>
      <c r="AY79" s="1324"/>
      <c r="AZ79" s="1324"/>
      <c r="BA79" s="1324"/>
      <c r="BB79" s="1326" t="s">
        <v>574</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5" x14ac:dyDescent="0.15">
      <c r="B80" s="387"/>
      <c r="G80" s="1320"/>
      <c r="H80" s="1320"/>
      <c r="I80" s="1327"/>
      <c r="J80" s="1327"/>
      <c r="K80" s="1330"/>
      <c r="L80" s="1330"/>
      <c r="M80" s="1330"/>
      <c r="N80" s="1330"/>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2lXljypBw0p99vzg74s6k9TBImGtzCOjuVyHfVzOxFmYeVQwgAfzNSoqQ7KGnQwdkmBxEZRvWdqiixLoaXdJjQ==" saltValue="nMAWaRHQEBSgCtNif+VM+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4273-B6E9-4F2C-81B1-46E9E9D7BF9B}">
  <sheetPr>
    <pageSetUpPr fitToPage="1"/>
  </sheetPr>
  <dimension ref="A1:DR125"/>
  <sheetViews>
    <sheetView showGridLines="0" topLeftCell="A70" zoomScale="70" zoomScaleNormal="70" zoomScaleSheetLayoutView="70" workbookViewId="0">
      <selection activeCell="BJ75" sqref="BJ7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BFNoL1a6PPDBVJ3UyTwe7pIHiQz/aBTZu9BYzYdiNAlWd9Zo+KOyEBvUX9OVmatFP8Euj9rmK3T0TY3RzuBfnw==" saltValue="Q2NDPLAY7aw64Sf1mKSQ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03DCA-50F2-4DE4-AECD-EB1E3F507248}">
  <sheetPr>
    <pageSetUpPr fitToPage="1"/>
  </sheetPr>
  <dimension ref="A1:DR125"/>
  <sheetViews>
    <sheetView showGridLines="0" zoomScale="70" zoomScaleNormal="70" zoomScaleSheetLayoutView="55" workbookViewId="0">
      <selection activeCell="AX20" sqref="AX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ylppbYDilCsYnqegT6rPmMX2TQOTLCyXjIR3q1668ptoRgEwJRzJJ52p81n7Tv2cUmWXBI87ZczPuHMqJQre4g==" saltValue="UISqSUKkWQi9Zw/gEg9B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540</v>
      </c>
      <c r="G2" s="157"/>
      <c r="H2" s="158"/>
    </row>
    <row r="3" spans="1:8" x14ac:dyDescent="0.15">
      <c r="A3" s="154" t="s">
        <v>533</v>
      </c>
      <c r="B3" s="159"/>
      <c r="C3" s="160"/>
      <c r="D3" s="161">
        <v>498017</v>
      </c>
      <c r="E3" s="162"/>
      <c r="F3" s="163">
        <v>280458</v>
      </c>
      <c r="G3" s="164"/>
      <c r="H3" s="165"/>
    </row>
    <row r="4" spans="1:8" x14ac:dyDescent="0.15">
      <c r="A4" s="166"/>
      <c r="B4" s="167"/>
      <c r="C4" s="168"/>
      <c r="D4" s="169">
        <v>161030</v>
      </c>
      <c r="E4" s="170"/>
      <c r="F4" s="171">
        <v>127286</v>
      </c>
      <c r="G4" s="172"/>
      <c r="H4" s="173"/>
    </row>
    <row r="5" spans="1:8" x14ac:dyDescent="0.15">
      <c r="A5" s="154" t="s">
        <v>535</v>
      </c>
      <c r="B5" s="159"/>
      <c r="C5" s="160"/>
      <c r="D5" s="161">
        <v>258736</v>
      </c>
      <c r="E5" s="162"/>
      <c r="F5" s="163">
        <v>291945</v>
      </c>
      <c r="G5" s="164"/>
      <c r="H5" s="165"/>
    </row>
    <row r="6" spans="1:8" x14ac:dyDescent="0.15">
      <c r="A6" s="166"/>
      <c r="B6" s="167"/>
      <c r="C6" s="168"/>
      <c r="D6" s="169">
        <v>178455</v>
      </c>
      <c r="E6" s="170"/>
      <c r="F6" s="171">
        <v>127651</v>
      </c>
      <c r="G6" s="172"/>
      <c r="H6" s="173"/>
    </row>
    <row r="7" spans="1:8" x14ac:dyDescent="0.15">
      <c r="A7" s="154" t="s">
        <v>536</v>
      </c>
      <c r="B7" s="159"/>
      <c r="C7" s="160"/>
      <c r="D7" s="161">
        <v>421089</v>
      </c>
      <c r="E7" s="162"/>
      <c r="F7" s="163">
        <v>291173</v>
      </c>
      <c r="G7" s="164"/>
      <c r="H7" s="165"/>
    </row>
    <row r="8" spans="1:8" x14ac:dyDescent="0.15">
      <c r="A8" s="166"/>
      <c r="B8" s="167"/>
      <c r="C8" s="168"/>
      <c r="D8" s="169">
        <v>123798</v>
      </c>
      <c r="E8" s="170"/>
      <c r="F8" s="171">
        <v>119071</v>
      </c>
      <c r="G8" s="172"/>
      <c r="H8" s="173"/>
    </row>
    <row r="9" spans="1:8" x14ac:dyDescent="0.15">
      <c r="A9" s="154" t="s">
        <v>537</v>
      </c>
      <c r="B9" s="159"/>
      <c r="C9" s="160"/>
      <c r="D9" s="161">
        <v>139633</v>
      </c>
      <c r="E9" s="162"/>
      <c r="F9" s="163">
        <v>271581</v>
      </c>
      <c r="G9" s="164"/>
      <c r="H9" s="165"/>
    </row>
    <row r="10" spans="1:8" x14ac:dyDescent="0.15">
      <c r="A10" s="166"/>
      <c r="B10" s="167"/>
      <c r="C10" s="168"/>
      <c r="D10" s="169">
        <v>74893</v>
      </c>
      <c r="E10" s="170"/>
      <c r="F10" s="171">
        <v>117844</v>
      </c>
      <c r="G10" s="172"/>
      <c r="H10" s="173"/>
    </row>
    <row r="11" spans="1:8" x14ac:dyDescent="0.15">
      <c r="A11" s="154" t="s">
        <v>538</v>
      </c>
      <c r="B11" s="159"/>
      <c r="C11" s="160"/>
      <c r="D11" s="161">
        <v>184818</v>
      </c>
      <c r="E11" s="162"/>
      <c r="F11" s="163">
        <v>268375</v>
      </c>
      <c r="G11" s="164"/>
      <c r="H11" s="165"/>
    </row>
    <row r="12" spans="1:8" x14ac:dyDescent="0.15">
      <c r="A12" s="166"/>
      <c r="B12" s="167"/>
      <c r="C12" s="174"/>
      <c r="D12" s="169">
        <v>116982</v>
      </c>
      <c r="E12" s="170"/>
      <c r="F12" s="171">
        <v>119602</v>
      </c>
      <c r="G12" s="172"/>
      <c r="H12" s="173"/>
    </row>
    <row r="13" spans="1:8" x14ac:dyDescent="0.15">
      <c r="A13" s="154"/>
      <c r="B13" s="159"/>
      <c r="C13" s="175"/>
      <c r="D13" s="176">
        <v>300459</v>
      </c>
      <c r="E13" s="177"/>
      <c r="F13" s="178">
        <v>280706</v>
      </c>
      <c r="G13" s="179"/>
      <c r="H13" s="165"/>
    </row>
    <row r="14" spans="1:8" x14ac:dyDescent="0.15">
      <c r="A14" s="166"/>
      <c r="B14" s="167"/>
      <c r="C14" s="168"/>
      <c r="D14" s="169">
        <v>131032</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5.7</v>
      </c>
      <c r="C19" s="180">
        <f>ROUND(VALUE(SUBSTITUTE(実質収支比率等に係る経年分析!G$48,"▲","-")),2)</f>
        <v>3.08</v>
      </c>
      <c r="D19" s="180">
        <f>ROUND(VALUE(SUBSTITUTE(実質収支比率等に係る経年分析!H$48,"▲","-")),2)</f>
        <v>3.51</v>
      </c>
      <c r="E19" s="180">
        <f>ROUND(VALUE(SUBSTITUTE(実質収支比率等に係る経年分析!I$48,"▲","-")),2)</f>
        <v>2.77</v>
      </c>
      <c r="F19" s="180">
        <f>ROUND(VALUE(SUBSTITUTE(実質収支比率等に係る経年分析!J$48,"▲","-")),2)</f>
        <v>2.68</v>
      </c>
    </row>
    <row r="20" spans="1:11" x14ac:dyDescent="0.15">
      <c r="A20" s="180" t="s">
        <v>54</v>
      </c>
      <c r="B20" s="180">
        <f>ROUND(VALUE(SUBSTITUTE(実質収支比率等に係る経年分析!F$47,"▲","-")),2)</f>
        <v>27.31</v>
      </c>
      <c r="C20" s="180">
        <f>ROUND(VALUE(SUBSTITUTE(実質収支比率等に係る経年分析!G$47,"▲","-")),2)</f>
        <v>28.09</v>
      </c>
      <c r="D20" s="180">
        <f>ROUND(VALUE(SUBSTITUTE(実質収支比率等に係る経年分析!H$47,"▲","-")),2)</f>
        <v>25.42</v>
      </c>
      <c r="E20" s="180">
        <f>ROUND(VALUE(SUBSTITUTE(実質収支比率等に係る経年分析!I$47,"▲","-")),2)</f>
        <v>21.14</v>
      </c>
      <c r="F20" s="180">
        <f>ROUND(VALUE(SUBSTITUTE(実質収支比率等に係る経年分析!J$47,"▲","-")),2)</f>
        <v>23.15</v>
      </c>
    </row>
    <row r="21" spans="1:11" x14ac:dyDescent="0.15">
      <c r="A21" s="180" t="s">
        <v>55</v>
      </c>
      <c r="B21" s="180">
        <f>IF(ISNUMBER(VALUE(SUBSTITUTE(実質収支比率等に係る経年分析!F$49,"▲","-"))),ROUND(VALUE(SUBSTITUTE(実質収支比率等に係る経年分析!F$49,"▲","-")),2),NA())</f>
        <v>3.44</v>
      </c>
      <c r="C21" s="180">
        <f>IF(ISNUMBER(VALUE(SUBSTITUTE(実質収支比率等に係る経年分析!G$49,"▲","-"))),ROUND(VALUE(SUBSTITUTE(実質収支比率等に係る経年分析!G$49,"▲","-")),2),NA())</f>
        <v>-4.8099999999999996</v>
      </c>
      <c r="D21" s="180">
        <f>IF(ISNUMBER(VALUE(SUBSTITUTE(実質収支比率等に係る経年分析!H$49,"▲","-"))),ROUND(VALUE(SUBSTITUTE(実質収支比率等に係る経年分析!H$49,"▲","-")),2),NA())</f>
        <v>-5.0199999999999996</v>
      </c>
      <c r="E21" s="180">
        <f>IF(ISNUMBER(VALUE(SUBSTITUTE(実質収支比率等に係る経年分析!I$49,"▲","-"))),ROUND(VALUE(SUBSTITUTE(実質収支比率等に係る経年分析!I$49,"▲","-")),2),NA())</f>
        <v>-5.22</v>
      </c>
      <c r="F21" s="180">
        <f>IF(ISNUMBER(VALUE(SUBSTITUTE(実質収支比率等に係る経年分析!J$49,"▲","-"))),ROUND(VALUE(SUBSTITUTE(実質収支比率等に係る経年分析!J$49,"▲","-")),2),NA())</f>
        <v>0.68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639</v>
      </c>
      <c r="E42" s="182"/>
      <c r="F42" s="182"/>
      <c r="G42" s="182">
        <f>'実質公債費比率（分子）の構造'!L$52</f>
        <v>617</v>
      </c>
      <c r="H42" s="182"/>
      <c r="I42" s="182"/>
      <c r="J42" s="182">
        <f>'実質公債費比率（分子）の構造'!M$52</f>
        <v>636</v>
      </c>
      <c r="K42" s="182"/>
      <c r="L42" s="182"/>
      <c r="M42" s="182">
        <f>'実質公債費比率（分子）の構造'!N$52</f>
        <v>681</v>
      </c>
      <c r="N42" s="182"/>
      <c r="O42" s="182"/>
      <c r="P42" s="182">
        <f>'実質公債費比率（分子）の構造'!O$52</f>
        <v>690</v>
      </c>
    </row>
    <row r="43" spans="1:16" x14ac:dyDescent="0.15">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24</v>
      </c>
      <c r="C44" s="182"/>
      <c r="D44" s="182"/>
      <c r="E44" s="182">
        <f>'実質公債費比率（分子）の構造'!L$50</f>
        <v>29</v>
      </c>
      <c r="F44" s="182"/>
      <c r="G44" s="182"/>
      <c r="H44" s="182">
        <f>'実質公債費比率（分子）の構造'!M$50</f>
        <v>33</v>
      </c>
      <c r="I44" s="182"/>
      <c r="J44" s="182"/>
      <c r="K44" s="182">
        <f>'実質公債費比率（分子）の構造'!N$50</f>
        <v>36</v>
      </c>
      <c r="L44" s="182"/>
      <c r="M44" s="182"/>
      <c r="N44" s="182">
        <f>'実質公債費比率（分子）の構造'!O$50</f>
        <v>46</v>
      </c>
      <c r="O44" s="182"/>
      <c r="P44" s="182"/>
    </row>
    <row r="45" spans="1:16" x14ac:dyDescent="0.15">
      <c r="A45" s="182" t="s">
        <v>65</v>
      </c>
      <c r="B45" s="182">
        <f>'実質公債費比率（分子）の構造'!K$49</f>
        <v>17</v>
      </c>
      <c r="C45" s="182"/>
      <c r="D45" s="182"/>
      <c r="E45" s="182">
        <f>'実質公債費比率（分子）の構造'!L$49</f>
        <v>15</v>
      </c>
      <c r="F45" s="182"/>
      <c r="G45" s="182"/>
      <c r="H45" s="182">
        <f>'実質公債費比率（分子）の構造'!M$49</f>
        <v>19</v>
      </c>
      <c r="I45" s="182"/>
      <c r="J45" s="182"/>
      <c r="K45" s="182">
        <f>'実質公債費比率（分子）の構造'!N$49</f>
        <v>13</v>
      </c>
      <c r="L45" s="182"/>
      <c r="M45" s="182"/>
      <c r="N45" s="182">
        <f>'実質公債費比率（分子）の構造'!O$49</f>
        <v>13</v>
      </c>
      <c r="O45" s="182"/>
      <c r="P45" s="182"/>
    </row>
    <row r="46" spans="1:16" x14ac:dyDescent="0.15">
      <c r="A46" s="182" t="s">
        <v>66</v>
      </c>
      <c r="B46" s="182">
        <f>'実質公債費比率（分子）の構造'!K$48</f>
        <v>105</v>
      </c>
      <c r="C46" s="182"/>
      <c r="D46" s="182"/>
      <c r="E46" s="182">
        <f>'実質公債費比率（分子）の構造'!L$48</f>
        <v>108</v>
      </c>
      <c r="F46" s="182"/>
      <c r="G46" s="182"/>
      <c r="H46" s="182">
        <f>'実質公債費比率（分子）の構造'!M$48</f>
        <v>101</v>
      </c>
      <c r="I46" s="182"/>
      <c r="J46" s="182"/>
      <c r="K46" s="182">
        <f>'実質公債費比率（分子）の構造'!N$48</f>
        <v>99</v>
      </c>
      <c r="L46" s="182"/>
      <c r="M46" s="182"/>
      <c r="N46" s="182">
        <f>'実質公債費比率（分子）の構造'!O$48</f>
        <v>100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721</v>
      </c>
      <c r="C49" s="182"/>
      <c r="D49" s="182"/>
      <c r="E49" s="182">
        <f>'実質公債費比率（分子）の構造'!L$45</f>
        <v>767</v>
      </c>
      <c r="F49" s="182"/>
      <c r="G49" s="182"/>
      <c r="H49" s="182">
        <f>'実質公債費比率（分子）の構造'!M$45</f>
        <v>807</v>
      </c>
      <c r="I49" s="182"/>
      <c r="J49" s="182"/>
      <c r="K49" s="182">
        <f>'実質公債費比率（分子）の構造'!N$45</f>
        <v>846</v>
      </c>
      <c r="L49" s="182"/>
      <c r="M49" s="182"/>
      <c r="N49" s="182">
        <f>'実質公債費比率（分子）の構造'!O$45</f>
        <v>850</v>
      </c>
      <c r="O49" s="182"/>
      <c r="P49" s="182"/>
    </row>
    <row r="50" spans="1:16" x14ac:dyDescent="0.15">
      <c r="A50" s="182" t="s">
        <v>70</v>
      </c>
      <c r="B50" s="182" t="e">
        <f>NA()</f>
        <v>#N/A</v>
      </c>
      <c r="C50" s="182">
        <f>IF(ISNUMBER('実質公債費比率（分子）の構造'!K$53),'実質公債費比率（分子）の構造'!K$53,NA())</f>
        <v>228</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324</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319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5239</v>
      </c>
      <c r="E56" s="181"/>
      <c r="F56" s="181"/>
      <c r="G56" s="181">
        <f>'将来負担比率（分子）の構造'!J$52</f>
        <v>5122</v>
      </c>
      <c r="H56" s="181"/>
      <c r="I56" s="181"/>
      <c r="J56" s="181">
        <f>'将来負担比率（分子）の構造'!K$52</f>
        <v>5139</v>
      </c>
      <c r="K56" s="181"/>
      <c r="L56" s="181"/>
      <c r="M56" s="181">
        <f>'将来負担比率（分子）の構造'!L$52</f>
        <v>4676</v>
      </c>
      <c r="N56" s="181"/>
      <c r="O56" s="181"/>
      <c r="P56" s="181">
        <f>'将来負担比率（分子）の構造'!M$52</f>
        <v>4417</v>
      </c>
    </row>
    <row r="57" spans="1:16" x14ac:dyDescent="0.15">
      <c r="A57" s="181" t="s">
        <v>41</v>
      </c>
      <c r="B57" s="181"/>
      <c r="C57" s="181"/>
      <c r="D57" s="181">
        <f>'将来負担比率（分子）の構造'!I$51</f>
        <v>240</v>
      </c>
      <c r="E57" s="181"/>
      <c r="F57" s="181"/>
      <c r="G57" s="181">
        <f>'将来負担比率（分子）の構造'!J$51</f>
        <v>118</v>
      </c>
      <c r="H57" s="181"/>
      <c r="I57" s="181"/>
      <c r="J57" s="181">
        <f>'将来負担比率（分子）の構造'!K$51</f>
        <v>191</v>
      </c>
      <c r="K57" s="181"/>
      <c r="L57" s="181"/>
      <c r="M57" s="181">
        <f>'将来負担比率（分子）の構造'!L$51</f>
        <v>276</v>
      </c>
      <c r="N57" s="181"/>
      <c r="O57" s="181"/>
      <c r="P57" s="181">
        <f>'将来負担比率（分子）の構造'!M$51</f>
        <v>401</v>
      </c>
    </row>
    <row r="58" spans="1:16" x14ac:dyDescent="0.15">
      <c r="A58" s="181" t="s">
        <v>40</v>
      </c>
      <c r="B58" s="181"/>
      <c r="C58" s="181"/>
      <c r="D58" s="181">
        <f>'将来負担比率（分子）の構造'!I$50</f>
        <v>1793</v>
      </c>
      <c r="E58" s="181"/>
      <c r="F58" s="181"/>
      <c r="G58" s="181">
        <f>'将来負担比率（分子）の構造'!J$50</f>
        <v>1829</v>
      </c>
      <c r="H58" s="181"/>
      <c r="I58" s="181"/>
      <c r="J58" s="181">
        <f>'将来負担比率（分子）の構造'!K$50</f>
        <v>1692</v>
      </c>
      <c r="K58" s="181"/>
      <c r="L58" s="181"/>
      <c r="M58" s="181">
        <f>'将来負担比率（分子）の構造'!L$50</f>
        <v>1612</v>
      </c>
      <c r="N58" s="181"/>
      <c r="O58" s="181"/>
      <c r="P58" s="181">
        <f>'将来負担比率（分子）の構造'!M$50</f>
        <v>1627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382</v>
      </c>
      <c r="C62" s="181"/>
      <c r="D62" s="181"/>
      <c r="E62" s="181">
        <f>'将来負担比率（分子）の構造'!J$45</f>
        <v>348</v>
      </c>
      <c r="F62" s="181"/>
      <c r="G62" s="181"/>
      <c r="H62" s="181">
        <f>'将来負担比率（分子）の構造'!K$45</f>
        <v>354</v>
      </c>
      <c r="I62" s="181"/>
      <c r="J62" s="181"/>
      <c r="K62" s="181">
        <f>'将来負担比率（分子）の構造'!L$45</f>
        <v>308</v>
      </c>
      <c r="L62" s="181"/>
      <c r="M62" s="181"/>
      <c r="N62" s="181">
        <f>'将来負担比率（分子）の構造'!M$45</f>
        <v>314</v>
      </c>
      <c r="O62" s="181"/>
      <c r="P62" s="181"/>
    </row>
    <row r="63" spans="1:16" x14ac:dyDescent="0.15">
      <c r="A63" s="181" t="s">
        <v>33</v>
      </c>
      <c r="B63" s="181">
        <f>'将来負担比率（分子）の構造'!I$44</f>
        <v>114</v>
      </c>
      <c r="C63" s="181"/>
      <c r="D63" s="181"/>
      <c r="E63" s="181">
        <f>'将来負担比率（分子）の構造'!J$44</f>
        <v>100</v>
      </c>
      <c r="F63" s="181"/>
      <c r="G63" s="181"/>
      <c r="H63" s="181">
        <f>'将来負担比率（分子）の構造'!K$44</f>
        <v>82</v>
      </c>
      <c r="I63" s="181"/>
      <c r="J63" s="181"/>
      <c r="K63" s="181">
        <f>'将来負担比率（分子）の構造'!L$44</f>
        <v>79</v>
      </c>
      <c r="L63" s="181"/>
      <c r="M63" s="181"/>
      <c r="N63" s="181">
        <f>'将来負担比率（分子）の構造'!M$44</f>
        <v>67</v>
      </c>
      <c r="O63" s="181"/>
      <c r="P63" s="181"/>
    </row>
    <row r="64" spans="1:16" x14ac:dyDescent="0.15">
      <c r="A64" s="181" t="s">
        <v>32</v>
      </c>
      <c r="B64" s="181">
        <f>'将来負担比率（分子）の構造'!I$43</f>
        <v>1025</v>
      </c>
      <c r="C64" s="181"/>
      <c r="D64" s="181"/>
      <c r="E64" s="181">
        <f>'将来負担比率（分子）の構造'!J$43</f>
        <v>1045</v>
      </c>
      <c r="F64" s="181"/>
      <c r="G64" s="181"/>
      <c r="H64" s="181">
        <f>'将来負担比率（分子）の構造'!K$43</f>
        <v>1103</v>
      </c>
      <c r="I64" s="181"/>
      <c r="J64" s="181"/>
      <c r="K64" s="181">
        <f>'将来負担比率（分子）の構造'!L$43</f>
        <v>1063</v>
      </c>
      <c r="L64" s="181"/>
      <c r="M64" s="181"/>
      <c r="N64" s="181">
        <f>'将来負担比率（分子）の構造'!M$43</f>
        <v>1000</v>
      </c>
      <c r="O64" s="181"/>
      <c r="P64" s="181"/>
    </row>
    <row r="65" spans="1:16" x14ac:dyDescent="0.15">
      <c r="A65" s="181" t="s">
        <v>31</v>
      </c>
      <c r="B65" s="181">
        <f>'将来負担比率（分子）の構造'!I$42</f>
        <v>139</v>
      </c>
      <c r="C65" s="181"/>
      <c r="D65" s="181"/>
      <c r="E65" s="181">
        <f>'将来負担比率（分子）の構造'!J$42</f>
        <v>130</v>
      </c>
      <c r="F65" s="181"/>
      <c r="G65" s="181"/>
      <c r="H65" s="181">
        <f>'将来負担比率（分子）の構造'!K$42</f>
        <v>121</v>
      </c>
      <c r="I65" s="181"/>
      <c r="J65" s="181"/>
      <c r="K65" s="181">
        <f>'将来負担比率（分子）の構造'!L$42</f>
        <v>113</v>
      </c>
      <c r="L65" s="181"/>
      <c r="M65" s="181"/>
      <c r="N65" s="181">
        <f>'将来負担比率（分子）の構造'!M$42</f>
        <v>104</v>
      </c>
      <c r="O65" s="181"/>
      <c r="P65" s="181"/>
    </row>
    <row r="66" spans="1:16" x14ac:dyDescent="0.15">
      <c r="A66" s="181" t="s">
        <v>30</v>
      </c>
      <c r="B66" s="181">
        <f>'将来負担比率（分子）の構造'!I$41</f>
        <v>6833</v>
      </c>
      <c r="C66" s="181"/>
      <c r="D66" s="181"/>
      <c r="E66" s="181">
        <f>'将来負担比率（分子）の構造'!J$41</f>
        <v>6766</v>
      </c>
      <c r="F66" s="181"/>
      <c r="G66" s="181"/>
      <c r="H66" s="181">
        <f>'将来負担比率（分子）の構造'!K$41</f>
        <v>6804</v>
      </c>
      <c r="I66" s="181"/>
      <c r="J66" s="181"/>
      <c r="K66" s="181">
        <f>'将来負担比率（分子）の構造'!L$41</f>
        <v>6294</v>
      </c>
      <c r="L66" s="181"/>
      <c r="M66" s="181"/>
      <c r="N66" s="181">
        <f>'将来負担比率（分子）の構造'!M$41</f>
        <v>5775</v>
      </c>
      <c r="O66" s="181"/>
      <c r="P66" s="181"/>
    </row>
    <row r="67" spans="1:16" x14ac:dyDescent="0.15">
      <c r="A67" s="181" t="s">
        <v>74</v>
      </c>
      <c r="B67" s="181" t="e">
        <f>NA()</f>
        <v>#N/A</v>
      </c>
      <c r="C67" s="181">
        <f>IF(ISNUMBER('将来負担比率（分子）の構造'!I$53), IF('将来負担比率（分子）の構造'!I$53 &lt; 0, 0, '将来負担比率（分子）の構造'!I$53), NA())</f>
        <v>1221</v>
      </c>
      <c r="D67" s="181" t="e">
        <f>NA()</f>
        <v>#N/A</v>
      </c>
      <c r="E67" s="181" t="e">
        <f>NA()</f>
        <v>#N/A</v>
      </c>
      <c r="F67" s="181">
        <f>IF(ISNUMBER('将来負担比率（分子）の構造'!J$53), IF('将来負担比率（分子）の構造'!J$53 &lt; 0, 0, '将来負担比率（分子）の構造'!J$53), NA())</f>
        <v>1321</v>
      </c>
      <c r="G67" s="181" t="e">
        <f>NA()</f>
        <v>#N/A</v>
      </c>
      <c r="H67" s="181" t="e">
        <f>NA()</f>
        <v>#N/A</v>
      </c>
      <c r="I67" s="181">
        <f>IF(ISNUMBER('将来負担比率（分子）の構造'!K$53), IF('将来負担比率（分子）の構造'!K$53 &lt; 0, 0, '将来負担比率（分子）の構造'!K$53), NA())</f>
        <v>1444</v>
      </c>
      <c r="J67" s="181" t="e">
        <f>NA()</f>
        <v>#N/A</v>
      </c>
      <c r="K67" s="181" t="e">
        <f>NA()</f>
        <v>#N/A</v>
      </c>
      <c r="L67" s="181">
        <f>IF(ISNUMBER('将来負担比率（分子）の構造'!L$53), IF('将来負担比率（分子）の構造'!L$53 &lt; 0, 0, '将来負担比率（分子）の構造'!L$53), NA())</f>
        <v>1292</v>
      </c>
      <c r="M67" s="181" t="e">
        <f>NA()</f>
        <v>#N/A</v>
      </c>
      <c r="N67" s="181" t="e">
        <f>NA()</f>
        <v>#N/A</v>
      </c>
      <c r="O67" s="181">
        <f>IF(ISNUMBER('将来負担比率（分子）の構造'!M$53), IF('将来負担比率（分子）の構造'!M$53 &lt; 0, 0, '将来負担比率（分子）の構造'!M$53), NA())</f>
        <v>816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718</v>
      </c>
      <c r="C72" s="185">
        <f>基金残高に係る経年分析!G55</f>
        <v>593</v>
      </c>
      <c r="D72" s="185">
        <f>基金残高に係る経年分析!H55</f>
        <v>654</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698</v>
      </c>
      <c r="C74" s="185">
        <f>基金残高に係る経年分析!G57</f>
        <v>743</v>
      </c>
      <c r="D74" s="185">
        <f>基金残高に係る経年分析!H57</f>
        <v>697</v>
      </c>
    </row>
  </sheetData>
  <sheetProtection algorithmName="SHA-512" hashValue="vYC6I0qTEUjzctbeyRxZF++lE4x8Dy1aY3LBWMPT6PWWk+UgFLYScvX3MhYouCwOcVktSeH2LQHbwRXrKwIRGg==" saltValue="o0da/eYUi2WfYOE9rsHn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284811</v>
      </c>
      <c r="S5" s="734"/>
      <c r="T5" s="734"/>
      <c r="U5" s="734"/>
      <c r="V5" s="734"/>
      <c r="W5" s="734"/>
      <c r="X5" s="734"/>
      <c r="Y5" s="777"/>
      <c r="Z5" s="795">
        <v>7.2</v>
      </c>
      <c r="AA5" s="795"/>
      <c r="AB5" s="795"/>
      <c r="AC5" s="795"/>
      <c r="AD5" s="796">
        <v>284811</v>
      </c>
      <c r="AE5" s="796"/>
      <c r="AF5" s="796"/>
      <c r="AG5" s="796"/>
      <c r="AH5" s="796"/>
      <c r="AI5" s="796"/>
      <c r="AJ5" s="796"/>
      <c r="AK5" s="796"/>
      <c r="AL5" s="778">
        <v>10.199999999999999</v>
      </c>
      <c r="AM5" s="751"/>
      <c r="AN5" s="751"/>
      <c r="AO5" s="779"/>
      <c r="AP5" s="746" t="s">
        <v>227</v>
      </c>
      <c r="AQ5" s="747"/>
      <c r="AR5" s="747"/>
      <c r="AS5" s="747"/>
      <c r="AT5" s="747"/>
      <c r="AU5" s="747"/>
      <c r="AV5" s="747"/>
      <c r="AW5" s="747"/>
      <c r="AX5" s="747"/>
      <c r="AY5" s="747"/>
      <c r="AZ5" s="747"/>
      <c r="BA5" s="747"/>
      <c r="BB5" s="747"/>
      <c r="BC5" s="747"/>
      <c r="BD5" s="747"/>
      <c r="BE5" s="747"/>
      <c r="BF5" s="748"/>
      <c r="BG5" s="678">
        <v>284811</v>
      </c>
      <c r="BH5" s="679"/>
      <c r="BI5" s="679"/>
      <c r="BJ5" s="679"/>
      <c r="BK5" s="679"/>
      <c r="BL5" s="679"/>
      <c r="BM5" s="679"/>
      <c r="BN5" s="680"/>
      <c r="BO5" s="715">
        <v>100</v>
      </c>
      <c r="BP5" s="715"/>
      <c r="BQ5" s="715"/>
      <c r="BR5" s="715"/>
      <c r="BS5" s="716">
        <v>2095</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65450</v>
      </c>
      <c r="S6" s="679"/>
      <c r="T6" s="679"/>
      <c r="U6" s="679"/>
      <c r="V6" s="679"/>
      <c r="W6" s="679"/>
      <c r="X6" s="679"/>
      <c r="Y6" s="680"/>
      <c r="Z6" s="715">
        <v>1.7</v>
      </c>
      <c r="AA6" s="715"/>
      <c r="AB6" s="715"/>
      <c r="AC6" s="715"/>
      <c r="AD6" s="716">
        <v>65450</v>
      </c>
      <c r="AE6" s="716"/>
      <c r="AF6" s="716"/>
      <c r="AG6" s="716"/>
      <c r="AH6" s="716"/>
      <c r="AI6" s="716"/>
      <c r="AJ6" s="716"/>
      <c r="AK6" s="716"/>
      <c r="AL6" s="681">
        <v>2.2999999999999998</v>
      </c>
      <c r="AM6" s="682"/>
      <c r="AN6" s="682"/>
      <c r="AO6" s="717"/>
      <c r="AP6" s="675" t="s">
        <v>232</v>
      </c>
      <c r="AQ6" s="676"/>
      <c r="AR6" s="676"/>
      <c r="AS6" s="676"/>
      <c r="AT6" s="676"/>
      <c r="AU6" s="676"/>
      <c r="AV6" s="676"/>
      <c r="AW6" s="676"/>
      <c r="AX6" s="676"/>
      <c r="AY6" s="676"/>
      <c r="AZ6" s="676"/>
      <c r="BA6" s="676"/>
      <c r="BB6" s="676"/>
      <c r="BC6" s="676"/>
      <c r="BD6" s="676"/>
      <c r="BE6" s="676"/>
      <c r="BF6" s="677"/>
      <c r="BG6" s="678">
        <v>284811</v>
      </c>
      <c r="BH6" s="679"/>
      <c r="BI6" s="679"/>
      <c r="BJ6" s="679"/>
      <c r="BK6" s="679"/>
      <c r="BL6" s="679"/>
      <c r="BM6" s="679"/>
      <c r="BN6" s="680"/>
      <c r="BO6" s="715">
        <v>100</v>
      </c>
      <c r="BP6" s="715"/>
      <c r="BQ6" s="715"/>
      <c r="BR6" s="715"/>
      <c r="BS6" s="716">
        <v>2095</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49063</v>
      </c>
      <c r="CS6" s="679"/>
      <c r="CT6" s="679"/>
      <c r="CU6" s="679"/>
      <c r="CV6" s="679"/>
      <c r="CW6" s="679"/>
      <c r="CX6" s="679"/>
      <c r="CY6" s="680"/>
      <c r="CZ6" s="778">
        <v>1.3</v>
      </c>
      <c r="DA6" s="751"/>
      <c r="DB6" s="751"/>
      <c r="DC6" s="781"/>
      <c r="DD6" s="684" t="s">
        <v>138</v>
      </c>
      <c r="DE6" s="679"/>
      <c r="DF6" s="679"/>
      <c r="DG6" s="679"/>
      <c r="DH6" s="679"/>
      <c r="DI6" s="679"/>
      <c r="DJ6" s="679"/>
      <c r="DK6" s="679"/>
      <c r="DL6" s="679"/>
      <c r="DM6" s="679"/>
      <c r="DN6" s="679"/>
      <c r="DO6" s="679"/>
      <c r="DP6" s="680"/>
      <c r="DQ6" s="684">
        <v>45378</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190</v>
      </c>
      <c r="S7" s="679"/>
      <c r="T7" s="679"/>
      <c r="U7" s="679"/>
      <c r="V7" s="679"/>
      <c r="W7" s="679"/>
      <c r="X7" s="679"/>
      <c r="Y7" s="680"/>
      <c r="Z7" s="715">
        <v>0</v>
      </c>
      <c r="AA7" s="715"/>
      <c r="AB7" s="715"/>
      <c r="AC7" s="715"/>
      <c r="AD7" s="716">
        <v>190</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123137</v>
      </c>
      <c r="BH7" s="679"/>
      <c r="BI7" s="679"/>
      <c r="BJ7" s="679"/>
      <c r="BK7" s="679"/>
      <c r="BL7" s="679"/>
      <c r="BM7" s="679"/>
      <c r="BN7" s="680"/>
      <c r="BO7" s="715">
        <v>43.2</v>
      </c>
      <c r="BP7" s="715"/>
      <c r="BQ7" s="715"/>
      <c r="BR7" s="715"/>
      <c r="BS7" s="716">
        <v>2041</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571137</v>
      </c>
      <c r="CS7" s="679"/>
      <c r="CT7" s="679"/>
      <c r="CU7" s="679"/>
      <c r="CV7" s="679"/>
      <c r="CW7" s="679"/>
      <c r="CX7" s="679"/>
      <c r="CY7" s="680"/>
      <c r="CZ7" s="715">
        <v>14.8</v>
      </c>
      <c r="DA7" s="715"/>
      <c r="DB7" s="715"/>
      <c r="DC7" s="715"/>
      <c r="DD7" s="684">
        <v>84550</v>
      </c>
      <c r="DE7" s="679"/>
      <c r="DF7" s="679"/>
      <c r="DG7" s="679"/>
      <c r="DH7" s="679"/>
      <c r="DI7" s="679"/>
      <c r="DJ7" s="679"/>
      <c r="DK7" s="679"/>
      <c r="DL7" s="679"/>
      <c r="DM7" s="679"/>
      <c r="DN7" s="679"/>
      <c r="DO7" s="679"/>
      <c r="DP7" s="680"/>
      <c r="DQ7" s="684">
        <v>439719</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619</v>
      </c>
      <c r="S8" s="679"/>
      <c r="T8" s="679"/>
      <c r="U8" s="679"/>
      <c r="V8" s="679"/>
      <c r="W8" s="679"/>
      <c r="X8" s="679"/>
      <c r="Y8" s="680"/>
      <c r="Z8" s="715">
        <v>0</v>
      </c>
      <c r="AA8" s="715"/>
      <c r="AB8" s="715"/>
      <c r="AC8" s="715"/>
      <c r="AD8" s="716">
        <v>619</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3941</v>
      </c>
      <c r="BH8" s="679"/>
      <c r="BI8" s="679"/>
      <c r="BJ8" s="679"/>
      <c r="BK8" s="679"/>
      <c r="BL8" s="679"/>
      <c r="BM8" s="679"/>
      <c r="BN8" s="680"/>
      <c r="BO8" s="715">
        <v>1.4</v>
      </c>
      <c r="BP8" s="715"/>
      <c r="BQ8" s="715"/>
      <c r="BR8" s="715"/>
      <c r="BS8" s="684" t="s">
        <v>138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628657</v>
      </c>
      <c r="CS8" s="679"/>
      <c r="CT8" s="679"/>
      <c r="CU8" s="679"/>
      <c r="CV8" s="679"/>
      <c r="CW8" s="679"/>
      <c r="CX8" s="679"/>
      <c r="CY8" s="680"/>
      <c r="CZ8" s="715">
        <v>16.3</v>
      </c>
      <c r="DA8" s="715"/>
      <c r="DB8" s="715"/>
      <c r="DC8" s="715"/>
      <c r="DD8" s="684">
        <v>31816</v>
      </c>
      <c r="DE8" s="679"/>
      <c r="DF8" s="679"/>
      <c r="DG8" s="679"/>
      <c r="DH8" s="679"/>
      <c r="DI8" s="679"/>
      <c r="DJ8" s="679"/>
      <c r="DK8" s="679"/>
      <c r="DL8" s="679"/>
      <c r="DM8" s="679"/>
      <c r="DN8" s="679"/>
      <c r="DO8" s="679"/>
      <c r="DP8" s="680"/>
      <c r="DQ8" s="684">
        <v>421585</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402</v>
      </c>
      <c r="S9" s="679"/>
      <c r="T9" s="679"/>
      <c r="U9" s="679"/>
      <c r="V9" s="679"/>
      <c r="W9" s="679"/>
      <c r="X9" s="679"/>
      <c r="Y9" s="680"/>
      <c r="Z9" s="715">
        <v>0</v>
      </c>
      <c r="AA9" s="715"/>
      <c r="AB9" s="715"/>
      <c r="AC9" s="715"/>
      <c r="AD9" s="716">
        <v>402</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100195</v>
      </c>
      <c r="BH9" s="679"/>
      <c r="BI9" s="679"/>
      <c r="BJ9" s="679"/>
      <c r="BK9" s="679"/>
      <c r="BL9" s="679"/>
      <c r="BM9" s="679"/>
      <c r="BN9" s="680"/>
      <c r="BO9" s="715">
        <v>35.200000000000003</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269903</v>
      </c>
      <c r="CS9" s="679"/>
      <c r="CT9" s="679"/>
      <c r="CU9" s="679"/>
      <c r="CV9" s="679"/>
      <c r="CW9" s="679"/>
      <c r="CX9" s="679"/>
      <c r="CY9" s="680"/>
      <c r="CZ9" s="715">
        <v>7</v>
      </c>
      <c r="DA9" s="715"/>
      <c r="DB9" s="715"/>
      <c r="DC9" s="715"/>
      <c r="DD9" s="684">
        <v>6359</v>
      </c>
      <c r="DE9" s="679"/>
      <c r="DF9" s="679"/>
      <c r="DG9" s="679"/>
      <c r="DH9" s="679"/>
      <c r="DI9" s="679"/>
      <c r="DJ9" s="679"/>
      <c r="DK9" s="679"/>
      <c r="DL9" s="679"/>
      <c r="DM9" s="679"/>
      <c r="DN9" s="679"/>
      <c r="DO9" s="679"/>
      <c r="DP9" s="680"/>
      <c r="DQ9" s="684">
        <v>238439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175</v>
      </c>
      <c r="AA10" s="715"/>
      <c r="AB10" s="715"/>
      <c r="AC10" s="715"/>
      <c r="AD10" s="716" t="s">
        <v>138</v>
      </c>
      <c r="AE10" s="716"/>
      <c r="AF10" s="716"/>
      <c r="AG10" s="716"/>
      <c r="AH10" s="716"/>
      <c r="AI10" s="716"/>
      <c r="AJ10" s="716"/>
      <c r="AK10" s="716"/>
      <c r="AL10" s="681" t="s">
        <v>244</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7231</v>
      </c>
      <c r="BH10" s="679"/>
      <c r="BI10" s="679"/>
      <c r="BJ10" s="679"/>
      <c r="BK10" s="679"/>
      <c r="BL10" s="679"/>
      <c r="BM10" s="679"/>
      <c r="BN10" s="680"/>
      <c r="BO10" s="715">
        <v>2.5</v>
      </c>
      <c r="BP10" s="715"/>
      <c r="BQ10" s="715"/>
      <c r="BR10" s="715"/>
      <c r="BS10" s="684" t="s">
        <v>138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1660</v>
      </c>
      <c r="CS10" s="679"/>
      <c r="CT10" s="679"/>
      <c r="CU10" s="679"/>
      <c r="CV10" s="679"/>
      <c r="CW10" s="679"/>
      <c r="CX10" s="679"/>
      <c r="CY10" s="680"/>
      <c r="CZ10" s="715">
        <v>0</v>
      </c>
      <c r="DA10" s="715"/>
      <c r="DB10" s="715"/>
      <c r="DC10" s="715"/>
      <c r="DD10" s="684" t="s">
        <v>175</v>
      </c>
      <c r="DE10" s="679"/>
      <c r="DF10" s="679"/>
      <c r="DG10" s="679"/>
      <c r="DH10" s="679"/>
      <c r="DI10" s="679"/>
      <c r="DJ10" s="679"/>
      <c r="DK10" s="679"/>
      <c r="DL10" s="679"/>
      <c r="DM10" s="679"/>
      <c r="DN10" s="679"/>
      <c r="DO10" s="679"/>
      <c r="DP10" s="680"/>
      <c r="DQ10" s="684">
        <v>1615</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49892</v>
      </c>
      <c r="S11" s="679"/>
      <c r="T11" s="679"/>
      <c r="U11" s="679"/>
      <c r="V11" s="679"/>
      <c r="W11" s="679"/>
      <c r="X11" s="679"/>
      <c r="Y11" s="680"/>
      <c r="Z11" s="681">
        <v>1.3</v>
      </c>
      <c r="AA11" s="682"/>
      <c r="AB11" s="682"/>
      <c r="AC11" s="683"/>
      <c r="AD11" s="684">
        <v>49892</v>
      </c>
      <c r="AE11" s="679"/>
      <c r="AF11" s="679"/>
      <c r="AG11" s="679"/>
      <c r="AH11" s="679"/>
      <c r="AI11" s="679"/>
      <c r="AJ11" s="679"/>
      <c r="AK11" s="680"/>
      <c r="AL11" s="681">
        <v>1.8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11770</v>
      </c>
      <c r="BH11" s="679"/>
      <c r="BI11" s="679"/>
      <c r="BJ11" s="679"/>
      <c r="BK11" s="679"/>
      <c r="BL11" s="679"/>
      <c r="BM11" s="679"/>
      <c r="BN11" s="680"/>
      <c r="BO11" s="715">
        <v>4.0999999999999996</v>
      </c>
      <c r="BP11" s="715"/>
      <c r="BQ11" s="715"/>
      <c r="BR11" s="715"/>
      <c r="BS11" s="684">
        <v>2041</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261348</v>
      </c>
      <c r="CS11" s="679"/>
      <c r="CT11" s="679"/>
      <c r="CU11" s="679"/>
      <c r="CV11" s="679"/>
      <c r="CW11" s="679"/>
      <c r="CX11" s="679"/>
      <c r="CY11" s="680"/>
      <c r="CZ11" s="715">
        <v>6.8</v>
      </c>
      <c r="DA11" s="715"/>
      <c r="DB11" s="715"/>
      <c r="DC11" s="715"/>
      <c r="DD11" s="684">
        <v>112372</v>
      </c>
      <c r="DE11" s="679"/>
      <c r="DF11" s="679"/>
      <c r="DG11" s="679"/>
      <c r="DH11" s="679"/>
      <c r="DI11" s="679"/>
      <c r="DJ11" s="679"/>
      <c r="DK11" s="679"/>
      <c r="DL11" s="679"/>
      <c r="DM11" s="679"/>
      <c r="DN11" s="679"/>
      <c r="DO11" s="679"/>
      <c r="DP11" s="680"/>
      <c r="DQ11" s="684">
        <v>136458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244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137842</v>
      </c>
      <c r="BH12" s="679"/>
      <c r="BI12" s="679"/>
      <c r="BJ12" s="679"/>
      <c r="BK12" s="679"/>
      <c r="BL12" s="679"/>
      <c r="BM12" s="679"/>
      <c r="BN12" s="680"/>
      <c r="BO12" s="715">
        <v>48.4</v>
      </c>
      <c r="BP12" s="715"/>
      <c r="BQ12" s="715"/>
      <c r="BR12" s="715"/>
      <c r="BS12" s="684" t="s">
        <v>138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264809</v>
      </c>
      <c r="CS12" s="679"/>
      <c r="CT12" s="679"/>
      <c r="CU12" s="679"/>
      <c r="CV12" s="679"/>
      <c r="CW12" s="679"/>
      <c r="CX12" s="679"/>
      <c r="CY12" s="680"/>
      <c r="CZ12" s="715">
        <v>6.9</v>
      </c>
      <c r="DA12" s="715"/>
      <c r="DB12" s="715"/>
      <c r="DC12" s="715"/>
      <c r="DD12" s="684">
        <v>38637</v>
      </c>
      <c r="DE12" s="679"/>
      <c r="DF12" s="679"/>
      <c r="DG12" s="679"/>
      <c r="DH12" s="679"/>
      <c r="DI12" s="679"/>
      <c r="DJ12" s="679"/>
      <c r="DK12" s="679"/>
      <c r="DL12" s="679"/>
      <c r="DM12" s="679"/>
      <c r="DN12" s="679"/>
      <c r="DO12" s="679"/>
      <c r="DP12" s="680"/>
      <c r="DQ12" s="684">
        <v>212519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175</v>
      </c>
      <c r="AE13" s="716"/>
      <c r="AF13" s="716"/>
      <c r="AG13" s="716"/>
      <c r="AH13" s="716"/>
      <c r="AI13" s="716"/>
      <c r="AJ13" s="716"/>
      <c r="AK13" s="716"/>
      <c r="AL13" s="681" t="s">
        <v>244</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121924</v>
      </c>
      <c r="BH13" s="679"/>
      <c r="BI13" s="679"/>
      <c r="BJ13" s="679"/>
      <c r="BK13" s="679"/>
      <c r="BL13" s="679"/>
      <c r="BM13" s="679"/>
      <c r="BN13" s="680"/>
      <c r="BO13" s="715">
        <v>42.8</v>
      </c>
      <c r="BP13" s="715"/>
      <c r="BQ13" s="715"/>
      <c r="BR13" s="715"/>
      <c r="BS13" s="684" t="s">
        <v>138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364085</v>
      </c>
      <c r="CS13" s="679"/>
      <c r="CT13" s="679"/>
      <c r="CU13" s="679"/>
      <c r="CV13" s="679"/>
      <c r="CW13" s="679"/>
      <c r="CX13" s="679"/>
      <c r="CY13" s="680"/>
      <c r="CZ13" s="715">
        <v>9.4</v>
      </c>
      <c r="DA13" s="715"/>
      <c r="DB13" s="715"/>
      <c r="DC13" s="715"/>
      <c r="DD13" s="684">
        <v>147298</v>
      </c>
      <c r="DE13" s="679"/>
      <c r="DF13" s="679"/>
      <c r="DG13" s="679"/>
      <c r="DH13" s="679"/>
      <c r="DI13" s="679"/>
      <c r="DJ13" s="679"/>
      <c r="DK13" s="679"/>
      <c r="DL13" s="679"/>
      <c r="DM13" s="679"/>
      <c r="DN13" s="679"/>
      <c r="DO13" s="679"/>
      <c r="DP13" s="680"/>
      <c r="DQ13" s="684">
        <v>206115</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6722</v>
      </c>
      <c r="S14" s="679"/>
      <c r="T14" s="679"/>
      <c r="U14" s="679"/>
      <c r="V14" s="679"/>
      <c r="W14" s="679"/>
      <c r="X14" s="679"/>
      <c r="Y14" s="680"/>
      <c r="Z14" s="715">
        <v>0.2</v>
      </c>
      <c r="AA14" s="715"/>
      <c r="AB14" s="715"/>
      <c r="AC14" s="715"/>
      <c r="AD14" s="716">
        <v>6722</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6710</v>
      </c>
      <c r="BH14" s="679"/>
      <c r="BI14" s="679"/>
      <c r="BJ14" s="679"/>
      <c r="BK14" s="679"/>
      <c r="BL14" s="679"/>
      <c r="BM14" s="679"/>
      <c r="BN14" s="680"/>
      <c r="BO14" s="715">
        <v>2.4</v>
      </c>
      <c r="BP14" s="715"/>
      <c r="BQ14" s="715"/>
      <c r="BR14" s="715"/>
      <c r="BS14" s="684" t="s">
        <v>138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153547</v>
      </c>
      <c r="CS14" s="679"/>
      <c r="CT14" s="679"/>
      <c r="CU14" s="679"/>
      <c r="CV14" s="679"/>
      <c r="CW14" s="679"/>
      <c r="CX14" s="679"/>
      <c r="CY14" s="680"/>
      <c r="CZ14" s="715">
        <v>4</v>
      </c>
      <c r="DA14" s="715"/>
      <c r="DB14" s="715"/>
      <c r="DC14" s="715"/>
      <c r="DD14" s="684" t="s">
        <v>138</v>
      </c>
      <c r="DE14" s="679"/>
      <c r="DF14" s="679"/>
      <c r="DG14" s="679"/>
      <c r="DH14" s="679"/>
      <c r="DI14" s="679"/>
      <c r="DJ14" s="679"/>
      <c r="DK14" s="679"/>
      <c r="DL14" s="679"/>
      <c r="DM14" s="679"/>
      <c r="DN14" s="679"/>
      <c r="DO14" s="679"/>
      <c r="DP14" s="680"/>
      <c r="DQ14" s="684">
        <v>153547</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175</v>
      </c>
      <c r="AA15" s="715"/>
      <c r="AB15" s="715"/>
      <c r="AC15" s="715"/>
      <c r="AD15" s="716" t="s">
        <v>175</v>
      </c>
      <c r="AE15" s="716"/>
      <c r="AF15" s="716"/>
      <c r="AG15" s="716"/>
      <c r="AH15" s="716"/>
      <c r="AI15" s="716"/>
      <c r="AJ15" s="716"/>
      <c r="AK15" s="716"/>
      <c r="AL15" s="681" t="s">
        <v>138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16813</v>
      </c>
      <c r="BH15" s="679"/>
      <c r="BI15" s="679"/>
      <c r="BJ15" s="679"/>
      <c r="BK15" s="679"/>
      <c r="BL15" s="679"/>
      <c r="BM15" s="679"/>
      <c r="BN15" s="680"/>
      <c r="BO15" s="715">
        <v>5.9</v>
      </c>
      <c r="BP15" s="715"/>
      <c r="BQ15" s="715"/>
      <c r="BR15" s="715"/>
      <c r="BS15" s="684" t="s">
        <v>138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445582</v>
      </c>
      <c r="CS15" s="679"/>
      <c r="CT15" s="679"/>
      <c r="CU15" s="679"/>
      <c r="CV15" s="679"/>
      <c r="CW15" s="679"/>
      <c r="CX15" s="679"/>
      <c r="CY15" s="680"/>
      <c r="CZ15" s="715">
        <v>11.5</v>
      </c>
      <c r="DA15" s="715"/>
      <c r="DB15" s="715"/>
      <c r="DC15" s="715"/>
      <c r="DD15" s="684">
        <v>28815</v>
      </c>
      <c r="DE15" s="679"/>
      <c r="DF15" s="679"/>
      <c r="DG15" s="679"/>
      <c r="DH15" s="679"/>
      <c r="DI15" s="679"/>
      <c r="DJ15" s="679"/>
      <c r="DK15" s="679"/>
      <c r="DL15" s="679"/>
      <c r="DM15" s="679"/>
      <c r="DN15" s="679"/>
      <c r="DO15" s="679"/>
      <c r="DP15" s="680"/>
      <c r="DQ15" s="684">
        <v>400067</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1940</v>
      </c>
      <c r="S16" s="679"/>
      <c r="T16" s="679"/>
      <c r="U16" s="679"/>
      <c r="V16" s="679"/>
      <c r="W16" s="679"/>
      <c r="X16" s="679"/>
      <c r="Y16" s="680"/>
      <c r="Z16" s="715">
        <v>0</v>
      </c>
      <c r="AA16" s="715"/>
      <c r="AB16" s="715"/>
      <c r="AC16" s="715"/>
      <c r="AD16" s="716">
        <v>1940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309</v>
      </c>
      <c r="BH16" s="679"/>
      <c r="BI16" s="679"/>
      <c r="BJ16" s="679"/>
      <c r="BK16" s="679"/>
      <c r="BL16" s="679"/>
      <c r="BM16" s="679"/>
      <c r="BN16" s="680"/>
      <c r="BO16" s="715">
        <v>0.1</v>
      </c>
      <c r="BP16" s="715"/>
      <c r="BQ16" s="715"/>
      <c r="BR16" s="715"/>
      <c r="BS16" s="684">
        <v>54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1824</v>
      </c>
      <c r="CS16" s="679"/>
      <c r="CT16" s="679"/>
      <c r="CU16" s="679"/>
      <c r="CV16" s="679"/>
      <c r="CW16" s="679"/>
      <c r="CX16" s="679"/>
      <c r="CY16" s="680"/>
      <c r="CZ16" s="715">
        <v>0</v>
      </c>
      <c r="DA16" s="715"/>
      <c r="DB16" s="715"/>
      <c r="DC16" s="715"/>
      <c r="DD16" s="684" t="s">
        <v>244</v>
      </c>
      <c r="DE16" s="679"/>
      <c r="DF16" s="679"/>
      <c r="DG16" s="679"/>
      <c r="DH16" s="679"/>
      <c r="DI16" s="679"/>
      <c r="DJ16" s="679"/>
      <c r="DK16" s="679"/>
      <c r="DL16" s="679"/>
      <c r="DM16" s="679"/>
      <c r="DN16" s="679"/>
      <c r="DO16" s="679"/>
      <c r="DP16" s="680"/>
      <c r="DQ16" s="684">
        <v>322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10466</v>
      </c>
      <c r="S17" s="679"/>
      <c r="T17" s="679"/>
      <c r="U17" s="679"/>
      <c r="V17" s="679"/>
      <c r="W17" s="679"/>
      <c r="X17" s="679"/>
      <c r="Y17" s="680"/>
      <c r="Z17" s="715">
        <v>0.3</v>
      </c>
      <c r="AA17" s="715"/>
      <c r="AB17" s="715"/>
      <c r="AC17" s="715"/>
      <c r="AD17" s="716">
        <v>10466</v>
      </c>
      <c r="AE17" s="716"/>
      <c r="AF17" s="716"/>
      <c r="AG17" s="716"/>
      <c r="AH17" s="716"/>
      <c r="AI17" s="716"/>
      <c r="AJ17" s="716"/>
      <c r="AK17" s="716"/>
      <c r="AL17" s="681">
        <v>0.4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138</v>
      </c>
      <c r="BP17" s="715"/>
      <c r="BQ17" s="715"/>
      <c r="BR17" s="715"/>
      <c r="BS17" s="684" t="s">
        <v>244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849810</v>
      </c>
      <c r="CS17" s="679"/>
      <c r="CT17" s="679"/>
      <c r="CU17" s="679"/>
      <c r="CV17" s="679"/>
      <c r="CW17" s="679"/>
      <c r="CX17" s="679"/>
      <c r="CY17" s="680"/>
      <c r="CZ17" s="715">
        <v>22</v>
      </c>
      <c r="DA17" s="715"/>
      <c r="DB17" s="715"/>
      <c r="DC17" s="715"/>
      <c r="DD17" s="684" t="s">
        <v>175</v>
      </c>
      <c r="DE17" s="679"/>
      <c r="DF17" s="679"/>
      <c r="DG17" s="679"/>
      <c r="DH17" s="679"/>
      <c r="DI17" s="679"/>
      <c r="DJ17" s="679"/>
      <c r="DK17" s="679"/>
      <c r="DL17" s="679"/>
      <c r="DM17" s="679"/>
      <c r="DN17" s="679"/>
      <c r="DO17" s="679"/>
      <c r="DP17" s="680"/>
      <c r="DQ17" s="684">
        <v>801550</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581</v>
      </c>
      <c r="S18" s="679"/>
      <c r="T18" s="679"/>
      <c r="U18" s="679"/>
      <c r="V18" s="679"/>
      <c r="W18" s="679"/>
      <c r="X18" s="679"/>
      <c r="Y18" s="680"/>
      <c r="Z18" s="715">
        <v>0</v>
      </c>
      <c r="AA18" s="715"/>
      <c r="AB18" s="715"/>
      <c r="AC18" s="715"/>
      <c r="AD18" s="716">
        <v>581</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244</v>
      </c>
      <c r="BP18" s="715"/>
      <c r="BQ18" s="715"/>
      <c r="BR18" s="715"/>
      <c r="BS18" s="684" t="s">
        <v>138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995</v>
      </c>
      <c r="S19" s="679"/>
      <c r="T19" s="679"/>
      <c r="U19" s="679"/>
      <c r="V19" s="679"/>
      <c r="W19" s="679"/>
      <c r="X19" s="679"/>
      <c r="Y19" s="680"/>
      <c r="Z19" s="715">
        <v>0</v>
      </c>
      <c r="AA19" s="715"/>
      <c r="AB19" s="715"/>
      <c r="AC19" s="715"/>
      <c r="AD19" s="716">
        <v>995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175</v>
      </c>
      <c r="DA19" s="715"/>
      <c r="DB19" s="715"/>
      <c r="DC19" s="715"/>
      <c r="DD19" s="684" t="s">
        <v>138</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52</v>
      </c>
      <c r="S20" s="679"/>
      <c r="T20" s="679"/>
      <c r="U20" s="679"/>
      <c r="V20" s="679"/>
      <c r="W20" s="679"/>
      <c r="X20" s="679"/>
      <c r="Y20" s="680"/>
      <c r="Z20" s="715">
        <v>0</v>
      </c>
      <c r="AA20" s="715"/>
      <c r="AB20" s="715"/>
      <c r="AC20" s="715"/>
      <c r="AD20" s="716">
        <v>52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244</v>
      </c>
      <c r="BP20" s="715"/>
      <c r="BQ20" s="715"/>
      <c r="BR20" s="715"/>
      <c r="BS20" s="684" t="s">
        <v>138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3861425</v>
      </c>
      <c r="CS20" s="679"/>
      <c r="CT20" s="679"/>
      <c r="CU20" s="679"/>
      <c r="CV20" s="679"/>
      <c r="CW20" s="679"/>
      <c r="CX20" s="679"/>
      <c r="CY20" s="680"/>
      <c r="CZ20" s="715">
        <v>100</v>
      </c>
      <c r="DA20" s="715"/>
      <c r="DB20" s="715"/>
      <c r="DC20" s="715"/>
      <c r="DD20" s="684">
        <v>449847</v>
      </c>
      <c r="DE20" s="679"/>
      <c r="DF20" s="679"/>
      <c r="DG20" s="679"/>
      <c r="DH20" s="679"/>
      <c r="DI20" s="679"/>
      <c r="DJ20" s="679"/>
      <c r="DK20" s="679"/>
      <c r="DL20" s="679"/>
      <c r="DM20" s="679"/>
      <c r="DN20" s="679"/>
      <c r="DO20" s="679"/>
      <c r="DP20" s="680"/>
      <c r="DQ20" s="684">
        <v>3057314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8838</v>
      </c>
      <c r="S21" s="679"/>
      <c r="T21" s="679"/>
      <c r="U21" s="679"/>
      <c r="V21" s="679"/>
      <c r="W21" s="679"/>
      <c r="X21" s="679"/>
      <c r="Y21" s="680"/>
      <c r="Z21" s="715">
        <v>0.2</v>
      </c>
      <c r="AA21" s="715"/>
      <c r="AB21" s="715"/>
      <c r="AC21" s="715"/>
      <c r="AD21" s="716">
        <v>8838</v>
      </c>
      <c r="AE21" s="716"/>
      <c r="AF21" s="716"/>
      <c r="AG21" s="716"/>
      <c r="AH21" s="716"/>
      <c r="AI21" s="716"/>
      <c r="AJ21" s="716"/>
      <c r="AK21" s="716"/>
      <c r="AL21" s="681">
        <v>0.3</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2559282</v>
      </c>
      <c r="S22" s="679"/>
      <c r="T22" s="679"/>
      <c r="U22" s="679"/>
      <c r="V22" s="679"/>
      <c r="W22" s="679"/>
      <c r="X22" s="679"/>
      <c r="Y22" s="680"/>
      <c r="Z22" s="715">
        <v>65</v>
      </c>
      <c r="AA22" s="715"/>
      <c r="AB22" s="715"/>
      <c r="AC22" s="715"/>
      <c r="AD22" s="716">
        <v>2346415</v>
      </c>
      <c r="AE22" s="716"/>
      <c r="AF22" s="716"/>
      <c r="AG22" s="716"/>
      <c r="AH22" s="716"/>
      <c r="AI22" s="716"/>
      <c r="AJ22" s="716"/>
      <c r="AK22" s="716"/>
      <c r="AL22" s="681">
        <v>83.9</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244</v>
      </c>
      <c r="BH22" s="679"/>
      <c r="BI22" s="679"/>
      <c r="BJ22" s="679"/>
      <c r="BK22" s="679"/>
      <c r="BL22" s="679"/>
      <c r="BM22" s="679"/>
      <c r="BN22" s="680"/>
      <c r="BO22" s="715" t="s">
        <v>244</v>
      </c>
      <c r="BP22" s="715"/>
      <c r="BQ22" s="715"/>
      <c r="BR22" s="715"/>
      <c r="BS22" s="684" t="s">
        <v>138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2346415</v>
      </c>
      <c r="S23" s="679"/>
      <c r="T23" s="679"/>
      <c r="U23" s="679"/>
      <c r="V23" s="679"/>
      <c r="W23" s="679"/>
      <c r="X23" s="679"/>
      <c r="Y23" s="680"/>
      <c r="Z23" s="715">
        <v>59.6</v>
      </c>
      <c r="AA23" s="715"/>
      <c r="AB23" s="715"/>
      <c r="AC23" s="715"/>
      <c r="AD23" s="716">
        <v>2346415</v>
      </c>
      <c r="AE23" s="716"/>
      <c r="AF23" s="716"/>
      <c r="AG23" s="716"/>
      <c r="AH23" s="716"/>
      <c r="AI23" s="716"/>
      <c r="AJ23" s="716"/>
      <c r="AK23" s="716"/>
      <c r="AL23" s="681">
        <v>83.9</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212867</v>
      </c>
      <c r="S24" s="679"/>
      <c r="T24" s="679"/>
      <c r="U24" s="679"/>
      <c r="V24" s="679"/>
      <c r="W24" s="679"/>
      <c r="X24" s="679"/>
      <c r="Y24" s="680"/>
      <c r="Z24" s="715">
        <v>5.4</v>
      </c>
      <c r="AA24" s="715"/>
      <c r="AB24" s="715"/>
      <c r="AC24" s="715"/>
      <c r="AD24" s="716" t="s">
        <v>138</v>
      </c>
      <c r="AE24" s="716"/>
      <c r="AF24" s="716"/>
      <c r="AG24" s="716"/>
      <c r="AH24" s="716"/>
      <c r="AI24" s="716"/>
      <c r="AJ24" s="716"/>
      <c r="AK24" s="716"/>
      <c r="AL24" s="681" t="s">
        <v>175</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138</v>
      </c>
      <c r="BH24" s="679"/>
      <c r="BI24" s="679"/>
      <c r="BJ24" s="679"/>
      <c r="BK24" s="679"/>
      <c r="BL24" s="679"/>
      <c r="BM24" s="679"/>
      <c r="BN24" s="680"/>
      <c r="BO24" s="715" t="s">
        <v>138</v>
      </c>
      <c r="BP24" s="715"/>
      <c r="BQ24" s="715"/>
      <c r="BR24" s="715"/>
      <c r="BS24" s="684" t="s">
        <v>244</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1795961</v>
      </c>
      <c r="CS24" s="734"/>
      <c r="CT24" s="734"/>
      <c r="CU24" s="734"/>
      <c r="CV24" s="734"/>
      <c r="CW24" s="734"/>
      <c r="CX24" s="734"/>
      <c r="CY24" s="777"/>
      <c r="CZ24" s="778">
        <v>46.5</v>
      </c>
      <c r="DA24" s="751"/>
      <c r="DB24" s="751"/>
      <c r="DC24" s="781"/>
      <c r="DD24" s="776">
        <v>1577248</v>
      </c>
      <c r="DE24" s="734"/>
      <c r="DF24" s="734"/>
      <c r="DG24" s="734"/>
      <c r="DH24" s="734"/>
      <c r="DI24" s="734"/>
      <c r="DJ24" s="734"/>
      <c r="DK24" s="777"/>
      <c r="DL24" s="776">
        <v>1569727</v>
      </c>
      <c r="DM24" s="734"/>
      <c r="DN24" s="734"/>
      <c r="DO24" s="734"/>
      <c r="DP24" s="734"/>
      <c r="DQ24" s="734"/>
      <c r="DR24" s="734"/>
      <c r="DS24" s="734"/>
      <c r="DT24" s="734"/>
      <c r="DU24" s="734"/>
      <c r="DV24" s="777"/>
      <c r="DW24" s="778">
        <v>54.6</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175</v>
      </c>
      <c r="AA25" s="715"/>
      <c r="AB25" s="715"/>
      <c r="AC25" s="715"/>
      <c r="AD25" s="716" t="s">
        <v>138</v>
      </c>
      <c r="AE25" s="716"/>
      <c r="AF25" s="716"/>
      <c r="AG25" s="716"/>
      <c r="AH25" s="716"/>
      <c r="AI25" s="716"/>
      <c r="AJ25" s="716"/>
      <c r="AK25" s="716"/>
      <c r="AL25" s="681" t="s">
        <v>244</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244</v>
      </c>
      <c r="BH25" s="679"/>
      <c r="BI25" s="679"/>
      <c r="BJ25" s="679"/>
      <c r="BK25" s="679"/>
      <c r="BL25" s="679"/>
      <c r="BM25" s="679"/>
      <c r="BN25" s="680"/>
      <c r="BO25" s="715" t="s">
        <v>244</v>
      </c>
      <c r="BP25" s="715"/>
      <c r="BQ25" s="715"/>
      <c r="BR25" s="715"/>
      <c r="BS25" s="684" t="s">
        <v>175</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769305</v>
      </c>
      <c r="CS25" s="697"/>
      <c r="CT25" s="697"/>
      <c r="CU25" s="697"/>
      <c r="CV25" s="697"/>
      <c r="CW25" s="697"/>
      <c r="CX25" s="697"/>
      <c r="CY25" s="698"/>
      <c r="CZ25" s="681">
        <v>19.899999999999999</v>
      </c>
      <c r="DA25" s="699"/>
      <c r="DB25" s="699"/>
      <c r="DC25" s="700"/>
      <c r="DD25" s="684">
        <v>724467</v>
      </c>
      <c r="DE25" s="697"/>
      <c r="DF25" s="697"/>
      <c r="DG25" s="697"/>
      <c r="DH25" s="697"/>
      <c r="DI25" s="697"/>
      <c r="DJ25" s="697"/>
      <c r="DK25" s="698"/>
      <c r="DL25" s="684">
        <v>717393</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2979774</v>
      </c>
      <c r="S26" s="679"/>
      <c r="T26" s="679"/>
      <c r="U26" s="679"/>
      <c r="V26" s="679"/>
      <c r="W26" s="679"/>
      <c r="X26" s="679"/>
      <c r="Y26" s="680"/>
      <c r="Z26" s="715">
        <v>75.7</v>
      </c>
      <c r="AA26" s="715"/>
      <c r="AB26" s="715"/>
      <c r="AC26" s="715"/>
      <c r="AD26" s="716">
        <v>2766907</v>
      </c>
      <c r="AE26" s="716"/>
      <c r="AF26" s="716"/>
      <c r="AG26" s="716"/>
      <c r="AH26" s="716"/>
      <c r="AI26" s="716"/>
      <c r="AJ26" s="716"/>
      <c r="AK26" s="716"/>
      <c r="AL26" s="681">
        <v>98.9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138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498085</v>
      </c>
      <c r="CS26" s="679"/>
      <c r="CT26" s="679"/>
      <c r="CU26" s="679"/>
      <c r="CV26" s="679"/>
      <c r="CW26" s="679"/>
      <c r="CX26" s="679"/>
      <c r="CY26" s="680"/>
      <c r="CZ26" s="681">
        <v>12.9</v>
      </c>
      <c r="DA26" s="699"/>
      <c r="DB26" s="699"/>
      <c r="DC26" s="700"/>
      <c r="DD26" s="684">
        <v>469799</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580</v>
      </c>
      <c r="S27" s="679"/>
      <c r="T27" s="679"/>
      <c r="U27" s="679"/>
      <c r="V27" s="679"/>
      <c r="W27" s="679"/>
      <c r="X27" s="679"/>
      <c r="Y27" s="680"/>
      <c r="Z27" s="715">
        <v>0</v>
      </c>
      <c r="AA27" s="715"/>
      <c r="AB27" s="715"/>
      <c r="AC27" s="715"/>
      <c r="AD27" s="716">
        <v>580</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284811</v>
      </c>
      <c r="BH27" s="679"/>
      <c r="BI27" s="679"/>
      <c r="BJ27" s="679"/>
      <c r="BK27" s="679"/>
      <c r="BL27" s="679"/>
      <c r="BM27" s="679"/>
      <c r="BN27" s="680"/>
      <c r="BO27" s="715">
        <v>100</v>
      </c>
      <c r="BP27" s="715"/>
      <c r="BQ27" s="715"/>
      <c r="BR27" s="715"/>
      <c r="BS27" s="684">
        <v>2095</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176846</v>
      </c>
      <c r="CS27" s="697"/>
      <c r="CT27" s="697"/>
      <c r="CU27" s="697"/>
      <c r="CV27" s="697"/>
      <c r="CW27" s="697"/>
      <c r="CX27" s="697"/>
      <c r="CY27" s="698"/>
      <c r="CZ27" s="681">
        <v>4.5999999999999996</v>
      </c>
      <c r="DA27" s="699"/>
      <c r="DB27" s="699"/>
      <c r="DC27" s="700"/>
      <c r="DD27" s="684">
        <v>51231</v>
      </c>
      <c r="DE27" s="697"/>
      <c r="DF27" s="697"/>
      <c r="DG27" s="697"/>
      <c r="DH27" s="697"/>
      <c r="DI27" s="697"/>
      <c r="DJ27" s="697"/>
      <c r="DK27" s="698"/>
      <c r="DL27" s="684">
        <v>50784</v>
      </c>
      <c r="DM27" s="697"/>
      <c r="DN27" s="697"/>
      <c r="DO27" s="697"/>
      <c r="DP27" s="697"/>
      <c r="DQ27" s="697"/>
      <c r="DR27" s="697"/>
      <c r="DS27" s="697"/>
      <c r="DT27" s="697"/>
      <c r="DU27" s="697"/>
      <c r="DV27" s="698"/>
      <c r="DW27" s="681">
        <v>1.8</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7255</v>
      </c>
      <c r="S28" s="679"/>
      <c r="T28" s="679"/>
      <c r="U28" s="679"/>
      <c r="V28" s="679"/>
      <c r="W28" s="679"/>
      <c r="X28" s="679"/>
      <c r="Y28" s="680"/>
      <c r="Z28" s="715">
        <v>0.2</v>
      </c>
      <c r="AA28" s="715"/>
      <c r="AB28" s="715"/>
      <c r="AC28" s="715"/>
      <c r="AD28" s="716" t="s">
        <v>138</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849810</v>
      </c>
      <c r="CS28" s="679"/>
      <c r="CT28" s="679"/>
      <c r="CU28" s="679"/>
      <c r="CV28" s="679"/>
      <c r="CW28" s="679"/>
      <c r="CX28" s="679"/>
      <c r="CY28" s="680"/>
      <c r="CZ28" s="681">
        <v>22</v>
      </c>
      <c r="DA28" s="699"/>
      <c r="DB28" s="699"/>
      <c r="DC28" s="700"/>
      <c r="DD28" s="684">
        <v>801550</v>
      </c>
      <c r="DE28" s="679"/>
      <c r="DF28" s="679"/>
      <c r="DG28" s="679"/>
      <c r="DH28" s="679"/>
      <c r="DI28" s="679"/>
      <c r="DJ28" s="679"/>
      <c r="DK28" s="680"/>
      <c r="DL28" s="684">
        <v>801550</v>
      </c>
      <c r="DM28" s="679"/>
      <c r="DN28" s="679"/>
      <c r="DO28" s="679"/>
      <c r="DP28" s="679"/>
      <c r="DQ28" s="679"/>
      <c r="DR28" s="679"/>
      <c r="DS28" s="679"/>
      <c r="DT28" s="679"/>
      <c r="DU28" s="679"/>
      <c r="DV28" s="680"/>
      <c r="DW28" s="681">
        <v>27.9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113496</v>
      </c>
      <c r="S29" s="679"/>
      <c r="T29" s="679"/>
      <c r="U29" s="679"/>
      <c r="V29" s="679"/>
      <c r="W29" s="679"/>
      <c r="X29" s="679"/>
      <c r="Y29" s="680"/>
      <c r="Z29" s="715">
        <v>2.9</v>
      </c>
      <c r="AA29" s="715"/>
      <c r="AB29" s="715"/>
      <c r="AC29" s="715"/>
      <c r="AD29" s="716">
        <v>1211</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69</v>
      </c>
      <c r="CG29" s="712"/>
      <c r="CH29" s="712"/>
      <c r="CI29" s="712"/>
      <c r="CJ29" s="712"/>
      <c r="CK29" s="712"/>
      <c r="CL29" s="712"/>
      <c r="CM29" s="712"/>
      <c r="CN29" s="712"/>
      <c r="CO29" s="712"/>
      <c r="CP29" s="712"/>
      <c r="CQ29" s="713"/>
      <c r="CR29" s="678">
        <v>849797</v>
      </c>
      <c r="CS29" s="697"/>
      <c r="CT29" s="697"/>
      <c r="CU29" s="697"/>
      <c r="CV29" s="697"/>
      <c r="CW29" s="697"/>
      <c r="CX29" s="697"/>
      <c r="CY29" s="698"/>
      <c r="CZ29" s="681">
        <v>22</v>
      </c>
      <c r="DA29" s="699"/>
      <c r="DB29" s="699"/>
      <c r="DC29" s="700"/>
      <c r="DD29" s="684">
        <v>801537</v>
      </c>
      <c r="DE29" s="697"/>
      <c r="DF29" s="697"/>
      <c r="DG29" s="697"/>
      <c r="DH29" s="697"/>
      <c r="DI29" s="697"/>
      <c r="DJ29" s="697"/>
      <c r="DK29" s="698"/>
      <c r="DL29" s="684">
        <v>801537</v>
      </c>
      <c r="DM29" s="697"/>
      <c r="DN29" s="697"/>
      <c r="DO29" s="697"/>
      <c r="DP29" s="697"/>
      <c r="DQ29" s="697"/>
      <c r="DR29" s="697"/>
      <c r="DS29" s="697"/>
      <c r="DT29" s="697"/>
      <c r="DU29" s="697"/>
      <c r="DV29" s="698"/>
      <c r="DW29" s="681">
        <v>27.9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3177</v>
      </c>
      <c r="S30" s="679"/>
      <c r="T30" s="679"/>
      <c r="U30" s="679"/>
      <c r="V30" s="679"/>
      <c r="W30" s="679"/>
      <c r="X30" s="679"/>
      <c r="Y30" s="680"/>
      <c r="Z30" s="715">
        <v>0.1</v>
      </c>
      <c r="AA30" s="715"/>
      <c r="AB30" s="715"/>
      <c r="AC30" s="715"/>
      <c r="AD30" s="716" t="s">
        <v>138</v>
      </c>
      <c r="AE30" s="716"/>
      <c r="AF30" s="716"/>
      <c r="AG30" s="716"/>
      <c r="AH30" s="716"/>
      <c r="AI30" s="716"/>
      <c r="AJ30" s="716"/>
      <c r="AK30" s="716"/>
      <c r="AL30" s="681" t="s">
        <v>175</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816498</v>
      </c>
      <c r="CS30" s="679"/>
      <c r="CT30" s="679"/>
      <c r="CU30" s="679"/>
      <c r="CV30" s="679"/>
      <c r="CW30" s="679"/>
      <c r="CX30" s="679"/>
      <c r="CY30" s="680"/>
      <c r="CZ30" s="681">
        <v>21.1</v>
      </c>
      <c r="DA30" s="699"/>
      <c r="DB30" s="699"/>
      <c r="DC30" s="700"/>
      <c r="DD30" s="684">
        <v>774481</v>
      </c>
      <c r="DE30" s="679"/>
      <c r="DF30" s="679"/>
      <c r="DG30" s="679"/>
      <c r="DH30" s="679"/>
      <c r="DI30" s="679"/>
      <c r="DJ30" s="679"/>
      <c r="DK30" s="680"/>
      <c r="DL30" s="684">
        <v>774481</v>
      </c>
      <c r="DM30" s="679"/>
      <c r="DN30" s="679"/>
      <c r="DO30" s="679"/>
      <c r="DP30" s="679"/>
      <c r="DQ30" s="679"/>
      <c r="DR30" s="679"/>
      <c r="DS30" s="679"/>
      <c r="DT30" s="679"/>
      <c r="DU30" s="679"/>
      <c r="DV30" s="680"/>
      <c r="DW30" s="681">
        <v>27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148070</v>
      </c>
      <c r="S31" s="679"/>
      <c r="T31" s="679"/>
      <c r="U31" s="679"/>
      <c r="V31" s="679"/>
      <c r="W31" s="679"/>
      <c r="X31" s="679"/>
      <c r="Y31" s="680"/>
      <c r="Z31" s="715">
        <v>3.8</v>
      </c>
      <c r="AA31" s="715"/>
      <c r="AB31" s="715"/>
      <c r="AC31" s="715"/>
      <c r="AD31" s="716" t="s">
        <v>175</v>
      </c>
      <c r="AE31" s="716"/>
      <c r="AF31" s="716"/>
      <c r="AG31" s="716"/>
      <c r="AH31" s="716"/>
      <c r="AI31" s="716"/>
      <c r="AJ31" s="716"/>
      <c r="AK31" s="716"/>
      <c r="AL31" s="681" t="s">
        <v>138</v>
      </c>
      <c r="AM31" s="682"/>
      <c r="AN31" s="682"/>
      <c r="AO31" s="717"/>
      <c r="AP31" s="753" t="s">
        <v>310</v>
      </c>
      <c r="AQ31" s="754"/>
      <c r="AR31" s="754"/>
      <c r="AS31" s="754"/>
      <c r="AT31" s="759" t="s">
        <v>311</v>
      </c>
      <c r="AU31" s="231"/>
      <c r="AV31" s="231"/>
      <c r="AW31" s="231"/>
      <c r="AX31" s="746" t="s">
        <v>187</v>
      </c>
      <c r="AY31" s="747"/>
      <c r="AZ31" s="747"/>
      <c r="BA31" s="747"/>
      <c r="BB31" s="747"/>
      <c r="BC31" s="747"/>
      <c r="BD31" s="747"/>
      <c r="BE31" s="747"/>
      <c r="BF31" s="748"/>
      <c r="BG31" s="749">
        <v>99.5</v>
      </c>
      <c r="BH31" s="750"/>
      <c r="BI31" s="750"/>
      <c r="BJ31" s="750"/>
      <c r="BK31" s="750"/>
      <c r="BL31" s="750"/>
      <c r="BM31" s="751">
        <v>99.1</v>
      </c>
      <c r="BN31" s="750"/>
      <c r="BO31" s="750"/>
      <c r="BP31" s="750"/>
      <c r="BQ31" s="752"/>
      <c r="BR31" s="749">
        <v>99.5</v>
      </c>
      <c r="BS31" s="750"/>
      <c r="BT31" s="750"/>
      <c r="BU31" s="750"/>
      <c r="BV31" s="750"/>
      <c r="BW31" s="750"/>
      <c r="BX31" s="751">
        <v>98.7</v>
      </c>
      <c r="BY31" s="750"/>
      <c r="BZ31" s="750"/>
      <c r="CA31" s="750"/>
      <c r="CB31" s="752"/>
      <c r="CD31" s="769"/>
      <c r="CE31" s="770"/>
      <c r="CF31" s="711" t="s">
        <v>312</v>
      </c>
      <c r="CG31" s="712"/>
      <c r="CH31" s="712"/>
      <c r="CI31" s="712"/>
      <c r="CJ31" s="712"/>
      <c r="CK31" s="712"/>
      <c r="CL31" s="712"/>
      <c r="CM31" s="712"/>
      <c r="CN31" s="712"/>
      <c r="CO31" s="712"/>
      <c r="CP31" s="712"/>
      <c r="CQ31" s="713"/>
      <c r="CR31" s="678">
        <v>33299</v>
      </c>
      <c r="CS31" s="697"/>
      <c r="CT31" s="697"/>
      <c r="CU31" s="697"/>
      <c r="CV31" s="697"/>
      <c r="CW31" s="697"/>
      <c r="CX31" s="697"/>
      <c r="CY31" s="698"/>
      <c r="CZ31" s="681">
        <v>0.9</v>
      </c>
      <c r="DA31" s="699"/>
      <c r="DB31" s="699"/>
      <c r="DC31" s="700"/>
      <c r="DD31" s="684">
        <v>27056</v>
      </c>
      <c r="DE31" s="697"/>
      <c r="DF31" s="697"/>
      <c r="DG31" s="697"/>
      <c r="DH31" s="697"/>
      <c r="DI31" s="697"/>
      <c r="DJ31" s="697"/>
      <c r="DK31" s="698"/>
      <c r="DL31" s="684">
        <v>27056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313</v>
      </c>
      <c r="C32" s="743"/>
      <c r="D32" s="743"/>
      <c r="E32" s="743"/>
      <c r="F32" s="743"/>
      <c r="G32" s="743"/>
      <c r="H32" s="743"/>
      <c r="I32" s="743"/>
      <c r="J32" s="743"/>
      <c r="K32" s="743"/>
      <c r="L32" s="743"/>
      <c r="M32" s="743"/>
      <c r="N32" s="743"/>
      <c r="O32" s="743"/>
      <c r="P32" s="743"/>
      <c r="Q32" s="744"/>
      <c r="R32" s="678" t="s">
        <v>244</v>
      </c>
      <c r="S32" s="679"/>
      <c r="T32" s="679"/>
      <c r="U32" s="679"/>
      <c r="V32" s="679"/>
      <c r="W32" s="679"/>
      <c r="X32" s="679"/>
      <c r="Y32" s="680"/>
      <c r="Z32" s="715" t="s">
        <v>175</v>
      </c>
      <c r="AA32" s="715"/>
      <c r="AB32" s="715"/>
      <c r="AC32" s="715"/>
      <c r="AD32" s="716" t="s">
        <v>138</v>
      </c>
      <c r="AE32" s="716"/>
      <c r="AF32" s="716"/>
      <c r="AG32" s="716"/>
      <c r="AH32" s="716"/>
      <c r="AI32" s="716"/>
      <c r="AJ32" s="716"/>
      <c r="AK32" s="716"/>
      <c r="AL32" s="681" t="s">
        <v>138</v>
      </c>
      <c r="AM32" s="682"/>
      <c r="AN32" s="682"/>
      <c r="AO32" s="717"/>
      <c r="AP32" s="755"/>
      <c r="AQ32" s="756"/>
      <c r="AR32" s="756"/>
      <c r="AS32" s="756"/>
      <c r="AT32" s="760"/>
      <c r="AU32" s="230" t="s">
        <v>314</v>
      </c>
      <c r="AV32" s="230"/>
      <c r="AW32" s="230"/>
      <c r="AX32" s="675" t="s">
        <v>315</v>
      </c>
      <c r="AY32" s="676"/>
      <c r="AZ32" s="676"/>
      <c r="BA32" s="676"/>
      <c r="BB32" s="676"/>
      <c r="BC32" s="676"/>
      <c r="BD32" s="676"/>
      <c r="BE32" s="676"/>
      <c r="BF32" s="677"/>
      <c r="BG32" s="762">
        <v>99.6</v>
      </c>
      <c r="BH32" s="697"/>
      <c r="BI32" s="697"/>
      <c r="BJ32" s="697"/>
      <c r="BK32" s="697"/>
      <c r="BL32" s="697"/>
      <c r="BM32" s="682">
        <v>99.1</v>
      </c>
      <c r="BN32" s="763"/>
      <c r="BO32" s="763"/>
      <c r="BP32" s="763"/>
      <c r="BQ32" s="721"/>
      <c r="BR32" s="762">
        <v>99.7</v>
      </c>
      <c r="BS32" s="697"/>
      <c r="BT32" s="697"/>
      <c r="BU32" s="697"/>
      <c r="BV32" s="697"/>
      <c r="BW32" s="697"/>
      <c r="BX32" s="682">
        <v>98.6</v>
      </c>
      <c r="BY32" s="763"/>
      <c r="BZ32" s="763"/>
      <c r="CA32" s="763"/>
      <c r="CB32" s="721"/>
      <c r="CD32" s="771"/>
      <c r="CE32" s="772"/>
      <c r="CF32" s="711" t="s">
        <v>316</v>
      </c>
      <c r="CG32" s="712"/>
      <c r="CH32" s="712"/>
      <c r="CI32" s="712"/>
      <c r="CJ32" s="712"/>
      <c r="CK32" s="712"/>
      <c r="CL32" s="712"/>
      <c r="CM32" s="712"/>
      <c r="CN32" s="712"/>
      <c r="CO32" s="712"/>
      <c r="CP32" s="712"/>
      <c r="CQ32" s="713"/>
      <c r="CR32" s="678">
        <v>13</v>
      </c>
      <c r="CS32" s="679"/>
      <c r="CT32" s="679"/>
      <c r="CU32" s="679"/>
      <c r="CV32" s="679"/>
      <c r="CW32" s="679"/>
      <c r="CX32" s="679"/>
      <c r="CY32" s="680"/>
      <c r="CZ32" s="681">
        <v>0</v>
      </c>
      <c r="DA32" s="699"/>
      <c r="DB32" s="699"/>
      <c r="DC32" s="700"/>
      <c r="DD32" s="684">
        <v>13</v>
      </c>
      <c r="DE32" s="679"/>
      <c r="DF32" s="679"/>
      <c r="DG32" s="679"/>
      <c r="DH32" s="679"/>
      <c r="DI32" s="679"/>
      <c r="DJ32" s="679"/>
      <c r="DK32" s="680"/>
      <c r="DL32" s="684">
        <v>13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176117</v>
      </c>
      <c r="S33" s="679"/>
      <c r="T33" s="679"/>
      <c r="U33" s="679"/>
      <c r="V33" s="679"/>
      <c r="W33" s="679"/>
      <c r="X33" s="679"/>
      <c r="Y33" s="680"/>
      <c r="Z33" s="715">
        <v>4.5</v>
      </c>
      <c r="AA33" s="715"/>
      <c r="AB33" s="715"/>
      <c r="AC33" s="715"/>
      <c r="AD33" s="716" t="s">
        <v>244</v>
      </c>
      <c r="AE33" s="716"/>
      <c r="AF33" s="716"/>
      <c r="AG33" s="716"/>
      <c r="AH33" s="716"/>
      <c r="AI33" s="716"/>
      <c r="AJ33" s="716"/>
      <c r="AK33" s="716"/>
      <c r="AL33" s="681" t="s">
        <v>138</v>
      </c>
      <c r="AM33" s="682"/>
      <c r="AN33" s="682"/>
      <c r="AO33" s="717"/>
      <c r="AP33" s="757"/>
      <c r="AQ33" s="758"/>
      <c r="AR33" s="758"/>
      <c r="AS33" s="758"/>
      <c r="AT33" s="761"/>
      <c r="AU33" s="232"/>
      <c r="AV33" s="232"/>
      <c r="AW33" s="232"/>
      <c r="AX33" s="659" t="s">
        <v>318</v>
      </c>
      <c r="AY33" s="660"/>
      <c r="AZ33" s="660"/>
      <c r="BA33" s="660"/>
      <c r="BB33" s="660"/>
      <c r="BC33" s="660"/>
      <c r="BD33" s="660"/>
      <c r="BE33" s="660"/>
      <c r="BF33" s="661"/>
      <c r="BG33" s="745">
        <v>99.3</v>
      </c>
      <c r="BH33" s="663"/>
      <c r="BI33" s="663"/>
      <c r="BJ33" s="663"/>
      <c r="BK33" s="663"/>
      <c r="BL33" s="663"/>
      <c r="BM33" s="706">
        <v>98.9</v>
      </c>
      <c r="BN33" s="663"/>
      <c r="BO33" s="663"/>
      <c r="BP33" s="663"/>
      <c r="BQ33" s="727"/>
      <c r="BR33" s="745">
        <v>99.3</v>
      </c>
      <c r="BS33" s="663"/>
      <c r="BT33" s="663"/>
      <c r="BU33" s="663"/>
      <c r="BV33" s="663"/>
      <c r="BW33" s="663"/>
      <c r="BX33" s="706">
        <v>98.6</v>
      </c>
      <c r="BY33" s="663"/>
      <c r="BZ33" s="663"/>
      <c r="CA33" s="663"/>
      <c r="CB33" s="727"/>
      <c r="CD33" s="711" t="s">
        <v>319</v>
      </c>
      <c r="CE33" s="712"/>
      <c r="CF33" s="712"/>
      <c r="CG33" s="712"/>
      <c r="CH33" s="712"/>
      <c r="CI33" s="712"/>
      <c r="CJ33" s="712"/>
      <c r="CK33" s="712"/>
      <c r="CL33" s="712"/>
      <c r="CM33" s="712"/>
      <c r="CN33" s="712"/>
      <c r="CO33" s="712"/>
      <c r="CP33" s="712"/>
      <c r="CQ33" s="713"/>
      <c r="CR33" s="678">
        <v>1613793</v>
      </c>
      <c r="CS33" s="697"/>
      <c r="CT33" s="697"/>
      <c r="CU33" s="697"/>
      <c r="CV33" s="697"/>
      <c r="CW33" s="697"/>
      <c r="CX33" s="697"/>
      <c r="CY33" s="698"/>
      <c r="CZ33" s="681">
        <v>41.8</v>
      </c>
      <c r="DA33" s="699"/>
      <c r="DB33" s="699"/>
      <c r="DC33" s="700"/>
      <c r="DD33" s="684">
        <v>1306344</v>
      </c>
      <c r="DE33" s="697"/>
      <c r="DF33" s="697"/>
      <c r="DG33" s="697"/>
      <c r="DH33" s="697"/>
      <c r="DI33" s="697"/>
      <c r="DJ33" s="697"/>
      <c r="DK33" s="698"/>
      <c r="DL33" s="684">
        <v>1136093</v>
      </c>
      <c r="DM33" s="697"/>
      <c r="DN33" s="697"/>
      <c r="DO33" s="697"/>
      <c r="DP33" s="697"/>
      <c r="DQ33" s="697"/>
      <c r="DR33" s="697"/>
      <c r="DS33" s="697"/>
      <c r="DT33" s="697"/>
      <c r="DU33" s="697"/>
      <c r="DV33" s="698"/>
      <c r="DW33" s="681">
        <v>39.5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54698</v>
      </c>
      <c r="S34" s="679"/>
      <c r="T34" s="679"/>
      <c r="U34" s="679"/>
      <c r="V34" s="679"/>
      <c r="W34" s="679"/>
      <c r="X34" s="679"/>
      <c r="Y34" s="680"/>
      <c r="Z34" s="715">
        <v>1.4</v>
      </c>
      <c r="AA34" s="715"/>
      <c r="AB34" s="715"/>
      <c r="AC34" s="715"/>
      <c r="AD34" s="716">
        <v>29203</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670112</v>
      </c>
      <c r="CS34" s="679"/>
      <c r="CT34" s="679"/>
      <c r="CU34" s="679"/>
      <c r="CV34" s="679"/>
      <c r="CW34" s="679"/>
      <c r="CX34" s="679"/>
      <c r="CY34" s="680"/>
      <c r="CZ34" s="681">
        <v>17.399999999999999</v>
      </c>
      <c r="DA34" s="699"/>
      <c r="DB34" s="699"/>
      <c r="DC34" s="700"/>
      <c r="DD34" s="684">
        <v>553075</v>
      </c>
      <c r="DE34" s="679"/>
      <c r="DF34" s="679"/>
      <c r="DG34" s="679"/>
      <c r="DH34" s="679"/>
      <c r="DI34" s="679"/>
      <c r="DJ34" s="679"/>
      <c r="DK34" s="680"/>
      <c r="DL34" s="684">
        <v>491753</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12978</v>
      </c>
      <c r="S35" s="679"/>
      <c r="T35" s="679"/>
      <c r="U35" s="679"/>
      <c r="V35" s="679"/>
      <c r="W35" s="679"/>
      <c r="X35" s="679"/>
      <c r="Y35" s="680"/>
      <c r="Z35" s="715">
        <v>0.3</v>
      </c>
      <c r="AA35" s="715"/>
      <c r="AB35" s="715"/>
      <c r="AC35" s="715"/>
      <c r="AD35" s="716" t="s">
        <v>138</v>
      </c>
      <c r="AE35" s="716"/>
      <c r="AF35" s="716"/>
      <c r="AG35" s="716"/>
      <c r="AH35" s="716"/>
      <c r="AI35" s="716"/>
      <c r="AJ35" s="716"/>
      <c r="AK35" s="716"/>
      <c r="AL35" s="681" t="s">
        <v>138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101927</v>
      </c>
      <c r="CS35" s="697"/>
      <c r="CT35" s="697"/>
      <c r="CU35" s="697"/>
      <c r="CV35" s="697"/>
      <c r="CW35" s="697"/>
      <c r="CX35" s="697"/>
      <c r="CY35" s="698"/>
      <c r="CZ35" s="681">
        <v>2.6</v>
      </c>
      <c r="DA35" s="699"/>
      <c r="DB35" s="699"/>
      <c r="DC35" s="700"/>
      <c r="DD35" s="684">
        <v>45336</v>
      </c>
      <c r="DE35" s="697"/>
      <c r="DF35" s="697"/>
      <c r="DG35" s="697"/>
      <c r="DH35" s="697"/>
      <c r="DI35" s="697"/>
      <c r="DJ35" s="697"/>
      <c r="DK35" s="698"/>
      <c r="DL35" s="684">
        <v>42638</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63959</v>
      </c>
      <c r="S36" s="679"/>
      <c r="T36" s="679"/>
      <c r="U36" s="679"/>
      <c r="V36" s="679"/>
      <c r="W36" s="679"/>
      <c r="X36" s="679"/>
      <c r="Y36" s="680"/>
      <c r="Z36" s="715">
        <v>1.6</v>
      </c>
      <c r="AA36" s="715"/>
      <c r="AB36" s="715"/>
      <c r="AC36" s="715"/>
      <c r="AD36" s="716" t="s">
        <v>244</v>
      </c>
      <c r="AE36" s="716"/>
      <c r="AF36" s="716"/>
      <c r="AG36" s="716"/>
      <c r="AH36" s="716"/>
      <c r="AI36" s="716"/>
      <c r="AJ36" s="716"/>
      <c r="AK36" s="716"/>
      <c r="AL36" s="681" t="s">
        <v>244</v>
      </c>
      <c r="AM36" s="682"/>
      <c r="AN36" s="682"/>
      <c r="AO36" s="717"/>
      <c r="AP36" s="235"/>
      <c r="AQ36" s="730" t="s">
        <v>327</v>
      </c>
      <c r="AR36" s="731"/>
      <c r="AS36" s="731"/>
      <c r="AT36" s="731"/>
      <c r="AU36" s="731"/>
      <c r="AV36" s="731"/>
      <c r="AW36" s="731"/>
      <c r="AX36" s="731"/>
      <c r="AY36" s="732"/>
      <c r="AZ36" s="733">
        <v>302593</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6212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496877</v>
      </c>
      <c r="CS36" s="679"/>
      <c r="CT36" s="679"/>
      <c r="CU36" s="679"/>
      <c r="CV36" s="679"/>
      <c r="CW36" s="679"/>
      <c r="CX36" s="679"/>
      <c r="CY36" s="680"/>
      <c r="CZ36" s="681">
        <v>12.9</v>
      </c>
      <c r="DA36" s="699"/>
      <c r="DB36" s="699"/>
      <c r="DC36" s="700"/>
      <c r="DD36" s="684">
        <v>399401</v>
      </c>
      <c r="DE36" s="679"/>
      <c r="DF36" s="679"/>
      <c r="DG36" s="679"/>
      <c r="DH36" s="679"/>
      <c r="DI36" s="679"/>
      <c r="DJ36" s="679"/>
      <c r="DK36" s="680"/>
      <c r="DL36" s="684">
        <v>354603</v>
      </c>
      <c r="DM36" s="679"/>
      <c r="DN36" s="679"/>
      <c r="DO36" s="679"/>
      <c r="DP36" s="679"/>
      <c r="DQ36" s="679"/>
      <c r="DR36" s="679"/>
      <c r="DS36" s="679"/>
      <c r="DT36" s="679"/>
      <c r="DU36" s="679"/>
      <c r="DV36" s="680"/>
      <c r="DW36" s="681">
        <v>12.3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38593</v>
      </c>
      <c r="S37" s="679"/>
      <c r="T37" s="679"/>
      <c r="U37" s="679"/>
      <c r="V37" s="679"/>
      <c r="W37" s="679"/>
      <c r="X37" s="679"/>
      <c r="Y37" s="680"/>
      <c r="Z37" s="715">
        <v>1</v>
      </c>
      <c r="AA37" s="715"/>
      <c r="AB37" s="715"/>
      <c r="AC37" s="715"/>
      <c r="AD37" s="716" t="s">
        <v>244</v>
      </c>
      <c r="AE37" s="716"/>
      <c r="AF37" s="716"/>
      <c r="AG37" s="716"/>
      <c r="AH37" s="716"/>
      <c r="AI37" s="716"/>
      <c r="AJ37" s="716"/>
      <c r="AK37" s="716"/>
      <c r="AL37" s="681" t="s">
        <v>244</v>
      </c>
      <c r="AM37" s="682"/>
      <c r="AN37" s="682"/>
      <c r="AO37" s="717"/>
      <c r="AQ37" s="718" t="s">
        <v>331</v>
      </c>
      <c r="AR37" s="719"/>
      <c r="AS37" s="719"/>
      <c r="AT37" s="719"/>
      <c r="AU37" s="719"/>
      <c r="AV37" s="719"/>
      <c r="AW37" s="719"/>
      <c r="AX37" s="719"/>
      <c r="AY37" s="720"/>
      <c r="AZ37" s="678">
        <v>80665</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1602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219840</v>
      </c>
      <c r="CS37" s="697"/>
      <c r="CT37" s="697"/>
      <c r="CU37" s="697"/>
      <c r="CV37" s="697"/>
      <c r="CW37" s="697"/>
      <c r="CX37" s="697"/>
      <c r="CY37" s="698"/>
      <c r="CZ37" s="681">
        <v>5.7</v>
      </c>
      <c r="DA37" s="699"/>
      <c r="DB37" s="699"/>
      <c r="DC37" s="700"/>
      <c r="DD37" s="684">
        <v>219840</v>
      </c>
      <c r="DE37" s="697"/>
      <c r="DF37" s="697"/>
      <c r="DG37" s="697"/>
      <c r="DH37" s="697"/>
      <c r="DI37" s="697"/>
      <c r="DJ37" s="697"/>
      <c r="DK37" s="698"/>
      <c r="DL37" s="684">
        <v>202315</v>
      </c>
      <c r="DM37" s="697"/>
      <c r="DN37" s="697"/>
      <c r="DO37" s="697"/>
      <c r="DP37" s="697"/>
      <c r="DQ37" s="697"/>
      <c r="DR37" s="697"/>
      <c r="DS37" s="697"/>
      <c r="DT37" s="697"/>
      <c r="DU37" s="697"/>
      <c r="DV37" s="698"/>
      <c r="DW37" s="681">
        <v>7</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40885</v>
      </c>
      <c r="S38" s="679"/>
      <c r="T38" s="679"/>
      <c r="U38" s="679"/>
      <c r="V38" s="679"/>
      <c r="W38" s="679"/>
      <c r="X38" s="679"/>
      <c r="Y38" s="680"/>
      <c r="Z38" s="715">
        <v>1</v>
      </c>
      <c r="AA38" s="715"/>
      <c r="AB38" s="715"/>
      <c r="AC38" s="715"/>
      <c r="AD38" s="716" t="s">
        <v>138</v>
      </c>
      <c r="AE38" s="716"/>
      <c r="AF38" s="716"/>
      <c r="AG38" s="716"/>
      <c r="AH38" s="716"/>
      <c r="AI38" s="716"/>
      <c r="AJ38" s="716"/>
      <c r="AK38" s="716"/>
      <c r="AL38" s="681" t="s">
        <v>138</v>
      </c>
      <c r="AM38" s="682"/>
      <c r="AN38" s="682"/>
      <c r="AO38" s="717"/>
      <c r="AQ38" s="718" t="s">
        <v>335</v>
      </c>
      <c r="AR38" s="719"/>
      <c r="AS38" s="719"/>
      <c r="AT38" s="719"/>
      <c r="AU38" s="719"/>
      <c r="AV38" s="719"/>
      <c r="AW38" s="719"/>
      <c r="AX38" s="719"/>
      <c r="AY38" s="720"/>
      <c r="AZ38" s="678">
        <v>78698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346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302593</v>
      </c>
      <c r="CS38" s="679"/>
      <c r="CT38" s="679"/>
      <c r="CU38" s="679"/>
      <c r="CV38" s="679"/>
      <c r="CW38" s="679"/>
      <c r="CX38" s="679"/>
      <c r="CY38" s="680"/>
      <c r="CZ38" s="681">
        <v>7.8</v>
      </c>
      <c r="DA38" s="699"/>
      <c r="DB38" s="699"/>
      <c r="DC38" s="700"/>
      <c r="DD38" s="684">
        <v>279768</v>
      </c>
      <c r="DE38" s="679"/>
      <c r="DF38" s="679"/>
      <c r="DG38" s="679"/>
      <c r="DH38" s="679"/>
      <c r="DI38" s="679"/>
      <c r="DJ38" s="679"/>
      <c r="DK38" s="680"/>
      <c r="DL38" s="684">
        <v>247099</v>
      </c>
      <c r="DM38" s="679"/>
      <c r="DN38" s="679"/>
      <c r="DO38" s="679"/>
      <c r="DP38" s="679"/>
      <c r="DQ38" s="679"/>
      <c r="DR38" s="679"/>
      <c r="DS38" s="679"/>
      <c r="DT38" s="679"/>
      <c r="DU38" s="679"/>
      <c r="DV38" s="680"/>
      <c r="DW38" s="681">
        <v>8.6</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297675</v>
      </c>
      <c r="S39" s="679"/>
      <c r="T39" s="679"/>
      <c r="U39" s="679"/>
      <c r="V39" s="679"/>
      <c r="W39" s="679"/>
      <c r="X39" s="679"/>
      <c r="Y39" s="680"/>
      <c r="Z39" s="715">
        <v>7.6</v>
      </c>
      <c r="AA39" s="715"/>
      <c r="AB39" s="715"/>
      <c r="AC39" s="715"/>
      <c r="AD39" s="716" t="s">
        <v>244</v>
      </c>
      <c r="AE39" s="716"/>
      <c r="AF39" s="716"/>
      <c r="AG39" s="716"/>
      <c r="AH39" s="716"/>
      <c r="AI39" s="716"/>
      <c r="AJ39" s="716"/>
      <c r="AK39" s="716"/>
      <c r="AL39" s="681" t="s">
        <v>138</v>
      </c>
      <c r="AM39" s="682"/>
      <c r="AN39" s="682"/>
      <c r="AO39" s="717"/>
      <c r="AQ39" s="718" t="s">
        <v>339</v>
      </c>
      <c r="AR39" s="719"/>
      <c r="AS39" s="719"/>
      <c r="AT39" s="719"/>
      <c r="AU39" s="719"/>
      <c r="AV39" s="719"/>
      <c r="AW39" s="719"/>
      <c r="AX39" s="719"/>
      <c r="AY39" s="720"/>
      <c r="AZ39" s="678" t="s">
        <v>175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580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39164</v>
      </c>
      <c r="CS39" s="697"/>
      <c r="CT39" s="697"/>
      <c r="CU39" s="697"/>
      <c r="CV39" s="697"/>
      <c r="CW39" s="697"/>
      <c r="CX39" s="697"/>
      <c r="CY39" s="698"/>
      <c r="CZ39" s="681">
        <v>1</v>
      </c>
      <c r="DA39" s="699"/>
      <c r="DB39" s="699"/>
      <c r="DC39" s="700"/>
      <c r="DD39" s="684">
        <v>26795</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343</v>
      </c>
      <c r="AR40" s="719"/>
      <c r="AS40" s="719"/>
      <c r="AT40" s="719"/>
      <c r="AU40" s="719"/>
      <c r="AV40" s="719"/>
      <c r="AW40" s="719"/>
      <c r="AX40" s="719"/>
      <c r="AY40" s="720"/>
      <c r="AZ40" s="678" t="s">
        <v>175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3120</v>
      </c>
      <c r="CS40" s="679"/>
      <c r="CT40" s="679"/>
      <c r="CU40" s="679"/>
      <c r="CV40" s="679"/>
      <c r="CW40" s="679"/>
      <c r="CX40" s="679"/>
      <c r="CY40" s="680"/>
      <c r="CZ40" s="681">
        <v>0.1</v>
      </c>
      <c r="DA40" s="699"/>
      <c r="DB40" s="699"/>
      <c r="DC40" s="700"/>
      <c r="DD40" s="684">
        <v>1969</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75475</v>
      </c>
      <c r="S41" s="679"/>
      <c r="T41" s="679"/>
      <c r="U41" s="679"/>
      <c r="V41" s="679"/>
      <c r="W41" s="679"/>
      <c r="X41" s="679"/>
      <c r="Y41" s="680"/>
      <c r="Z41" s="715">
        <v>1.9</v>
      </c>
      <c r="AA41" s="715"/>
      <c r="AB41" s="715"/>
      <c r="AC41" s="715"/>
      <c r="AD41" s="716" t="s">
        <v>138</v>
      </c>
      <c r="AE41" s="716"/>
      <c r="AF41" s="716"/>
      <c r="AG41" s="716"/>
      <c r="AH41" s="716"/>
      <c r="AI41" s="716"/>
      <c r="AJ41" s="716"/>
      <c r="AK41" s="716"/>
      <c r="AL41" s="681" t="s">
        <v>138</v>
      </c>
      <c r="AM41" s="682"/>
      <c r="AN41" s="682"/>
      <c r="AO41" s="717"/>
      <c r="AQ41" s="718" t="s">
        <v>348</v>
      </c>
      <c r="AR41" s="719"/>
      <c r="AS41" s="719"/>
      <c r="AT41" s="719"/>
      <c r="AU41" s="719"/>
      <c r="AV41" s="719"/>
      <c r="AW41" s="719"/>
      <c r="AX41" s="719"/>
      <c r="AY41" s="720"/>
      <c r="AZ41" s="678">
        <v>33701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3937257</v>
      </c>
      <c r="S42" s="701"/>
      <c r="T42" s="701"/>
      <c r="U42" s="701"/>
      <c r="V42" s="701"/>
      <c r="W42" s="701"/>
      <c r="X42" s="701"/>
      <c r="Y42" s="703"/>
      <c r="Z42" s="704">
        <v>100</v>
      </c>
      <c r="AA42" s="704"/>
      <c r="AB42" s="704"/>
      <c r="AC42" s="704"/>
      <c r="AD42" s="705">
        <v>2797901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109529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451671</v>
      </c>
      <c r="CS42" s="679"/>
      <c r="CT42" s="679"/>
      <c r="CU42" s="679"/>
      <c r="CV42" s="679"/>
      <c r="CW42" s="679"/>
      <c r="CX42" s="679"/>
      <c r="CY42" s="680"/>
      <c r="CZ42" s="681">
        <v>11.7</v>
      </c>
      <c r="DA42" s="682"/>
      <c r="DB42" s="682"/>
      <c r="DC42" s="683"/>
      <c r="DD42" s="684">
        <v>173722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31654</v>
      </c>
      <c r="CS43" s="697"/>
      <c r="CT43" s="697"/>
      <c r="CU43" s="697"/>
      <c r="CV43" s="697"/>
      <c r="CW43" s="697"/>
      <c r="CX43" s="697"/>
      <c r="CY43" s="698"/>
      <c r="CZ43" s="681">
        <v>0.8</v>
      </c>
      <c r="DA43" s="699"/>
      <c r="DB43" s="699"/>
      <c r="DC43" s="700"/>
      <c r="DD43" s="684">
        <v>31654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449847</v>
      </c>
      <c r="CS44" s="679"/>
      <c r="CT44" s="679"/>
      <c r="CU44" s="679"/>
      <c r="CV44" s="679"/>
      <c r="CW44" s="679"/>
      <c r="CX44" s="679"/>
      <c r="CY44" s="680"/>
      <c r="CZ44" s="681">
        <v>11.6</v>
      </c>
      <c r="DA44" s="682"/>
      <c r="DB44" s="682"/>
      <c r="DC44" s="683"/>
      <c r="DD44" s="684">
        <v>173400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157390</v>
      </c>
      <c r="CS45" s="697"/>
      <c r="CT45" s="697"/>
      <c r="CU45" s="697"/>
      <c r="CV45" s="697"/>
      <c r="CW45" s="697"/>
      <c r="CX45" s="697"/>
      <c r="CY45" s="698"/>
      <c r="CZ45" s="681">
        <v>4.0999999999999996</v>
      </c>
      <c r="DA45" s="699"/>
      <c r="DB45" s="699"/>
      <c r="DC45" s="700"/>
      <c r="DD45" s="684">
        <v>54325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284733</v>
      </c>
      <c r="CS46" s="679"/>
      <c r="CT46" s="679"/>
      <c r="CU46" s="679"/>
      <c r="CV46" s="679"/>
      <c r="CW46" s="679"/>
      <c r="CX46" s="679"/>
      <c r="CY46" s="680"/>
      <c r="CZ46" s="681">
        <v>7.4</v>
      </c>
      <c r="DA46" s="682"/>
      <c r="DB46" s="682"/>
      <c r="DC46" s="683"/>
      <c r="DD46" s="684">
        <v>117351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1824</v>
      </c>
      <c r="CS47" s="697"/>
      <c r="CT47" s="697"/>
      <c r="CU47" s="697"/>
      <c r="CV47" s="697"/>
      <c r="CW47" s="697"/>
      <c r="CX47" s="697"/>
      <c r="CY47" s="698"/>
      <c r="CZ47" s="681">
        <v>0</v>
      </c>
      <c r="DA47" s="699"/>
      <c r="DB47" s="699"/>
      <c r="DC47" s="700"/>
      <c r="DD47" s="684">
        <v>322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3861425</v>
      </c>
      <c r="CS49" s="663"/>
      <c r="CT49" s="663"/>
      <c r="CU49" s="663"/>
      <c r="CV49" s="663"/>
      <c r="CW49" s="663"/>
      <c r="CX49" s="663"/>
      <c r="CY49" s="664"/>
      <c r="CZ49" s="665">
        <v>100</v>
      </c>
      <c r="DA49" s="666"/>
      <c r="DB49" s="666"/>
      <c r="DC49" s="667"/>
      <c r="DD49" s="668">
        <v>3057314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YMW5tFgJY6DyU8TVIsL5ed2eElxt65eanU/SbCZoe1vm/Vv1sHe0LBBfBkgxEnPLgHaBMVTDkybvJX1T7s0Cw==" saltValue="JuFxtm0eoRVNDnjN2r2a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F1" zoomScale="70" zoomScaleNormal="25" zoomScaleSheetLayoutView="70" workbookViewId="0">
      <selection activeCell="AZ17" sqref="AZ1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3937</v>
      </c>
      <c r="R7" s="1198"/>
      <c r="S7" s="1198"/>
      <c r="T7" s="1198"/>
      <c r="U7" s="1198"/>
      <c r="V7" s="1198">
        <v>3861</v>
      </c>
      <c r="W7" s="1198"/>
      <c r="X7" s="1198"/>
      <c r="Y7" s="1198"/>
      <c r="Z7" s="1198"/>
      <c r="AA7" s="1198">
        <v>76</v>
      </c>
      <c r="AB7" s="1198"/>
      <c r="AC7" s="1198"/>
      <c r="AD7" s="1198"/>
      <c r="AE7" s="1199"/>
      <c r="AF7" s="1200">
        <v>76</v>
      </c>
      <c r="AG7" s="1201"/>
      <c r="AH7" s="1201"/>
      <c r="AI7" s="1201"/>
      <c r="AJ7" s="1202"/>
      <c r="AK7" s="1184">
        <v>64</v>
      </c>
      <c r="AL7" s="1185"/>
      <c r="AM7" s="1185"/>
      <c r="AN7" s="1185"/>
      <c r="AO7" s="1185"/>
      <c r="AP7" s="1185">
        <v>5775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568</v>
      </c>
      <c r="BT7" s="1189"/>
      <c r="BU7" s="1189"/>
      <c r="BV7" s="1189"/>
      <c r="BW7" s="1189"/>
      <c r="BX7" s="1189"/>
      <c r="BY7" s="1189"/>
      <c r="BZ7" s="1189"/>
      <c r="CA7" s="1189"/>
      <c r="CB7" s="1189"/>
      <c r="CC7" s="1189"/>
      <c r="CD7" s="1189"/>
      <c r="CE7" s="1189"/>
      <c r="CF7" s="1189"/>
      <c r="CG7" s="1190"/>
      <c r="CH7" s="1181">
        <v>15</v>
      </c>
      <c r="CI7" s="1182"/>
      <c r="CJ7" s="1182"/>
      <c r="CK7" s="1182"/>
      <c r="CL7" s="1183"/>
      <c r="CM7" s="1181">
        <v>24</v>
      </c>
      <c r="CN7" s="1182"/>
      <c r="CO7" s="1182"/>
      <c r="CP7" s="1182"/>
      <c r="CQ7" s="1183"/>
      <c r="CR7" s="1181">
        <v>23</v>
      </c>
      <c r="CS7" s="1182"/>
      <c r="CT7" s="1182"/>
      <c r="CU7" s="1182"/>
      <c r="CV7" s="1183"/>
      <c r="CW7" s="1181" t="s">
        <v>565</v>
      </c>
      <c r="CX7" s="1182"/>
      <c r="CY7" s="1182"/>
      <c r="CZ7" s="1182"/>
      <c r="DA7" s="1183"/>
      <c r="DB7" s="1181">
        <v>45</v>
      </c>
      <c r="DC7" s="1182"/>
      <c r="DD7" s="1182"/>
      <c r="DE7" s="1182"/>
      <c r="DF7" s="1183"/>
      <c r="DG7" s="1181" t="s">
        <v>565</v>
      </c>
      <c r="DH7" s="1182"/>
      <c r="DI7" s="1182"/>
      <c r="DJ7" s="1182"/>
      <c r="DK7" s="1183"/>
      <c r="DL7" s="1181" t="s">
        <v>565</v>
      </c>
      <c r="DM7" s="1182"/>
      <c r="DN7" s="1182"/>
      <c r="DO7" s="1182"/>
      <c r="DP7" s="1183"/>
      <c r="DQ7" s="1181" t="s">
        <v>565</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388</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3937</v>
      </c>
      <c r="R23" s="1162"/>
      <c r="S23" s="1162"/>
      <c r="T23" s="1162"/>
      <c r="U23" s="1162"/>
      <c r="V23" s="1162">
        <v>3861</v>
      </c>
      <c r="W23" s="1162"/>
      <c r="X23" s="1162"/>
      <c r="Y23" s="1162"/>
      <c r="Z23" s="1162"/>
      <c r="AA23" s="1162">
        <v>76</v>
      </c>
      <c r="AB23" s="1162"/>
      <c r="AC23" s="1162"/>
      <c r="AD23" s="1162"/>
      <c r="AE23" s="1163"/>
      <c r="AF23" s="1164">
        <v>76</v>
      </c>
      <c r="AG23" s="1162"/>
      <c r="AH23" s="1162"/>
      <c r="AI23" s="1162"/>
      <c r="AJ23" s="1165"/>
      <c r="AK23" s="1166"/>
      <c r="AL23" s="1167"/>
      <c r="AM23" s="1167"/>
      <c r="AN23" s="1167"/>
      <c r="AO23" s="1167"/>
      <c r="AP23" s="1162">
        <v>5775</v>
      </c>
      <c r="AQ23" s="1162"/>
      <c r="AR23" s="1162"/>
      <c r="AS23" s="1162"/>
      <c r="AT23" s="1162"/>
      <c r="AU23" s="1168"/>
      <c r="AV23" s="1168"/>
      <c r="AW23" s="1168"/>
      <c r="AX23" s="1168"/>
      <c r="AY23" s="1169"/>
      <c r="AZ23" s="1158" t="s">
        <v>138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271</v>
      </c>
      <c r="R28" s="1147"/>
      <c r="S28" s="1147"/>
      <c r="T28" s="1147"/>
      <c r="U28" s="1147"/>
      <c r="V28" s="1147">
        <v>265</v>
      </c>
      <c r="W28" s="1147"/>
      <c r="X28" s="1147"/>
      <c r="Y28" s="1147"/>
      <c r="Z28" s="1147"/>
      <c r="AA28" s="1147">
        <v>6</v>
      </c>
      <c r="AB28" s="1147"/>
      <c r="AC28" s="1147"/>
      <c r="AD28" s="1147"/>
      <c r="AE28" s="1148"/>
      <c r="AF28" s="1149">
        <v>6</v>
      </c>
      <c r="AG28" s="1147"/>
      <c r="AH28" s="1147"/>
      <c r="AI28" s="1147"/>
      <c r="AJ28" s="1150"/>
      <c r="AK28" s="1151">
        <v>27</v>
      </c>
      <c r="AL28" s="1139"/>
      <c r="AM28" s="1139"/>
      <c r="AN28" s="1139"/>
      <c r="AO28" s="1139"/>
      <c r="AP28" s="1139" t="s">
        <v>565</v>
      </c>
      <c r="AQ28" s="1139"/>
      <c r="AR28" s="1139"/>
      <c r="AS28" s="1139"/>
      <c r="AT28" s="1139"/>
      <c r="AU28" s="1139" t="s">
        <v>565</v>
      </c>
      <c r="AV28" s="1139"/>
      <c r="AW28" s="1139"/>
      <c r="AX28" s="1139"/>
      <c r="AY28" s="1139"/>
      <c r="AZ28" s="1140" t="s">
        <v>565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38</v>
      </c>
      <c r="R29" s="1137"/>
      <c r="S29" s="1137"/>
      <c r="T29" s="1137"/>
      <c r="U29" s="1137"/>
      <c r="V29" s="1137">
        <v>38</v>
      </c>
      <c r="W29" s="1137"/>
      <c r="X29" s="1137"/>
      <c r="Y29" s="1137"/>
      <c r="Z29" s="1137"/>
      <c r="AA29" s="1137">
        <v>0</v>
      </c>
      <c r="AB29" s="1137"/>
      <c r="AC29" s="1137"/>
      <c r="AD29" s="1137"/>
      <c r="AE29" s="1138"/>
      <c r="AF29" s="1130">
        <v>0</v>
      </c>
      <c r="AG29" s="1131"/>
      <c r="AH29" s="1131"/>
      <c r="AI29" s="1131"/>
      <c r="AJ29" s="1132"/>
      <c r="AK29" s="1073">
        <v>15</v>
      </c>
      <c r="AL29" s="1064"/>
      <c r="AM29" s="1064"/>
      <c r="AN29" s="1064"/>
      <c r="AO29" s="1064"/>
      <c r="AP29" s="1064" t="s">
        <v>565</v>
      </c>
      <c r="AQ29" s="1064"/>
      <c r="AR29" s="1064"/>
      <c r="AS29" s="1064"/>
      <c r="AT29" s="1064"/>
      <c r="AU29" s="1064" t="s">
        <v>565</v>
      </c>
      <c r="AV29" s="1064"/>
      <c r="AW29" s="1064"/>
      <c r="AX29" s="1064"/>
      <c r="AY29" s="1064"/>
      <c r="AZ29" s="1135" t="s">
        <v>565</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273</v>
      </c>
      <c r="R30" s="1137"/>
      <c r="S30" s="1137"/>
      <c r="T30" s="1137"/>
      <c r="U30" s="1137"/>
      <c r="V30" s="1137">
        <v>270</v>
      </c>
      <c r="W30" s="1137"/>
      <c r="X30" s="1137"/>
      <c r="Y30" s="1137"/>
      <c r="Z30" s="1137"/>
      <c r="AA30" s="1137">
        <v>3</v>
      </c>
      <c r="AB30" s="1137"/>
      <c r="AC30" s="1137"/>
      <c r="AD30" s="1137"/>
      <c r="AE30" s="1138"/>
      <c r="AF30" s="1130">
        <v>3</v>
      </c>
      <c r="AG30" s="1131"/>
      <c r="AH30" s="1131"/>
      <c r="AI30" s="1131"/>
      <c r="AJ30" s="1132"/>
      <c r="AK30" s="1073">
        <v>49</v>
      </c>
      <c r="AL30" s="1064"/>
      <c r="AM30" s="1064"/>
      <c r="AN30" s="1064"/>
      <c r="AO30" s="1064"/>
      <c r="AP30" s="1064" t="s">
        <v>565</v>
      </c>
      <c r="AQ30" s="1064"/>
      <c r="AR30" s="1064"/>
      <c r="AS30" s="1064"/>
      <c r="AT30" s="1064"/>
      <c r="AU30" s="1064" t="s">
        <v>565</v>
      </c>
      <c r="AV30" s="1064"/>
      <c r="AW30" s="1064"/>
      <c r="AX30" s="1064"/>
      <c r="AY30" s="1064"/>
      <c r="AZ30" s="1135" t="s">
        <v>565</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404</v>
      </c>
      <c r="C31" s="1125"/>
      <c r="D31" s="1125"/>
      <c r="E31" s="1125"/>
      <c r="F31" s="1125"/>
      <c r="G31" s="1125"/>
      <c r="H31" s="1125"/>
      <c r="I31" s="1125"/>
      <c r="J31" s="1125"/>
      <c r="K31" s="1125"/>
      <c r="L31" s="1125"/>
      <c r="M31" s="1125"/>
      <c r="N31" s="1125"/>
      <c r="O31" s="1125"/>
      <c r="P31" s="1126"/>
      <c r="Q31" s="1136">
        <v>167</v>
      </c>
      <c r="R31" s="1137"/>
      <c r="S31" s="1137"/>
      <c r="T31" s="1137"/>
      <c r="U31" s="1137"/>
      <c r="V31" s="1137">
        <v>165</v>
      </c>
      <c r="W31" s="1137"/>
      <c r="X31" s="1137"/>
      <c r="Y31" s="1137"/>
      <c r="Z31" s="1137"/>
      <c r="AA31" s="1137">
        <v>2</v>
      </c>
      <c r="AB31" s="1137"/>
      <c r="AC31" s="1137"/>
      <c r="AD31" s="1137"/>
      <c r="AE31" s="1138"/>
      <c r="AF31" s="1130">
        <v>2</v>
      </c>
      <c r="AG31" s="1131"/>
      <c r="AH31" s="1131"/>
      <c r="AI31" s="1131"/>
      <c r="AJ31" s="1132"/>
      <c r="AK31" s="1073">
        <v>81</v>
      </c>
      <c r="AL31" s="1064"/>
      <c r="AM31" s="1064"/>
      <c r="AN31" s="1064"/>
      <c r="AO31" s="1064"/>
      <c r="AP31" s="1064">
        <v>888</v>
      </c>
      <c r="AQ31" s="1064"/>
      <c r="AR31" s="1064"/>
      <c r="AS31" s="1064"/>
      <c r="AT31" s="1064"/>
      <c r="AU31" s="1064">
        <v>626</v>
      </c>
      <c r="AV31" s="1064"/>
      <c r="AW31" s="1064"/>
      <c r="AX31" s="1064"/>
      <c r="AY31" s="1064"/>
      <c r="AZ31" s="1135" t="s">
        <v>565</v>
      </c>
      <c r="BA31" s="1135"/>
      <c r="BB31" s="1135"/>
      <c r="BC31" s="1135"/>
      <c r="BD31" s="1135"/>
      <c r="BE31" s="1119" t="s">
        <v>405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406</v>
      </c>
      <c r="C32" s="1125"/>
      <c r="D32" s="1125"/>
      <c r="E32" s="1125"/>
      <c r="F32" s="1125"/>
      <c r="G32" s="1125"/>
      <c r="H32" s="1125"/>
      <c r="I32" s="1125"/>
      <c r="J32" s="1125"/>
      <c r="K32" s="1125"/>
      <c r="L32" s="1125"/>
      <c r="M32" s="1125"/>
      <c r="N32" s="1125"/>
      <c r="O32" s="1125"/>
      <c r="P32" s="1126"/>
      <c r="Q32" s="1136">
        <v>163</v>
      </c>
      <c r="R32" s="1137"/>
      <c r="S32" s="1137"/>
      <c r="T32" s="1137"/>
      <c r="U32" s="1137"/>
      <c r="V32" s="1137">
        <v>162</v>
      </c>
      <c r="W32" s="1137"/>
      <c r="X32" s="1137"/>
      <c r="Y32" s="1137"/>
      <c r="Z32" s="1137"/>
      <c r="AA32" s="1137">
        <v>1</v>
      </c>
      <c r="AB32" s="1137"/>
      <c r="AC32" s="1137"/>
      <c r="AD32" s="1137"/>
      <c r="AE32" s="1138"/>
      <c r="AF32" s="1130">
        <v>1</v>
      </c>
      <c r="AG32" s="1131"/>
      <c r="AH32" s="1131"/>
      <c r="AI32" s="1131"/>
      <c r="AJ32" s="1132"/>
      <c r="AK32" s="1073">
        <v>79</v>
      </c>
      <c r="AL32" s="1064"/>
      <c r="AM32" s="1064"/>
      <c r="AN32" s="1064"/>
      <c r="AO32" s="1064"/>
      <c r="AP32" s="1064">
        <v>473</v>
      </c>
      <c r="AQ32" s="1064"/>
      <c r="AR32" s="1064"/>
      <c r="AS32" s="1064"/>
      <c r="AT32" s="1064"/>
      <c r="AU32" s="1064">
        <v>374</v>
      </c>
      <c r="AV32" s="1064"/>
      <c r="AW32" s="1064"/>
      <c r="AX32" s="1064"/>
      <c r="AY32" s="1064"/>
      <c r="AZ32" s="1135" t="s">
        <v>565</v>
      </c>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v>
      </c>
      <c r="AG63" s="1052"/>
      <c r="AH63" s="1052"/>
      <c r="AI63" s="1052"/>
      <c r="AJ63" s="1117"/>
      <c r="AK63" s="1118"/>
      <c r="AL63" s="1056"/>
      <c r="AM63" s="1056"/>
      <c r="AN63" s="1056"/>
      <c r="AO63" s="1056"/>
      <c r="AP63" s="1052">
        <v>1361</v>
      </c>
      <c r="AQ63" s="1052"/>
      <c r="AR63" s="1052"/>
      <c r="AS63" s="1052"/>
      <c r="AT63" s="1052"/>
      <c r="AU63" s="1052">
        <v>1000</v>
      </c>
      <c r="AV63" s="1052"/>
      <c r="AW63" s="1052"/>
      <c r="AX63" s="1052"/>
      <c r="AY63" s="1052"/>
      <c r="AZ63" s="1112"/>
      <c r="BA63" s="1112"/>
      <c r="BB63" s="1112"/>
      <c r="BC63" s="1112"/>
      <c r="BD63" s="1112"/>
      <c r="BE63" s="1053"/>
      <c r="BF63" s="1053"/>
      <c r="BG63" s="1053"/>
      <c r="BH63" s="1053"/>
      <c r="BI63" s="1054"/>
      <c r="BJ63" s="1113" t="s">
        <v>138</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411</v>
      </c>
      <c r="AB66" s="1095"/>
      <c r="AC66" s="1095"/>
      <c r="AD66" s="1095"/>
      <c r="AE66" s="1096"/>
      <c r="AF66" s="1100" t="s">
        <v>396</v>
      </c>
      <c r="AG66" s="1101"/>
      <c r="AH66" s="1101"/>
      <c r="AI66" s="1101"/>
      <c r="AJ66" s="1102"/>
      <c r="AK66" s="1094" t="s">
        <v>397</v>
      </c>
      <c r="AL66" s="1089"/>
      <c r="AM66" s="1089"/>
      <c r="AN66" s="1089"/>
      <c r="AO66" s="1090"/>
      <c r="AP66" s="1094" t="s">
        <v>412</v>
      </c>
      <c r="AQ66" s="1095"/>
      <c r="AR66" s="1095"/>
      <c r="AS66" s="1095"/>
      <c r="AT66" s="1096"/>
      <c r="AU66" s="1094" t="s">
        <v>413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566</v>
      </c>
      <c r="C68" s="1079"/>
      <c r="D68" s="1079"/>
      <c r="E68" s="1079"/>
      <c r="F68" s="1079"/>
      <c r="G68" s="1079"/>
      <c r="H68" s="1079"/>
      <c r="I68" s="1079"/>
      <c r="J68" s="1079"/>
      <c r="K68" s="1079"/>
      <c r="L68" s="1079"/>
      <c r="M68" s="1079"/>
      <c r="N68" s="1079"/>
      <c r="O68" s="1079"/>
      <c r="P68" s="1080"/>
      <c r="Q68" s="1081">
        <v>2237</v>
      </c>
      <c r="R68" s="1075"/>
      <c r="S68" s="1075"/>
      <c r="T68" s="1075"/>
      <c r="U68" s="1075"/>
      <c r="V68" s="1075">
        <v>2193</v>
      </c>
      <c r="W68" s="1075"/>
      <c r="X68" s="1075"/>
      <c r="Y68" s="1075"/>
      <c r="Z68" s="1075"/>
      <c r="AA68" s="1075">
        <v>44</v>
      </c>
      <c r="AB68" s="1075"/>
      <c r="AC68" s="1075"/>
      <c r="AD68" s="1075"/>
      <c r="AE68" s="1075"/>
      <c r="AF68" s="1075">
        <v>44</v>
      </c>
      <c r="AG68" s="1075"/>
      <c r="AH68" s="1075"/>
      <c r="AI68" s="1075"/>
      <c r="AJ68" s="1075"/>
      <c r="AK68" s="1075" t="s">
        <v>565</v>
      </c>
      <c r="AL68" s="1075"/>
      <c r="AM68" s="1075"/>
      <c r="AN68" s="1075"/>
      <c r="AO68" s="1075"/>
      <c r="AP68" s="1075">
        <v>642</v>
      </c>
      <c r="AQ68" s="1075"/>
      <c r="AR68" s="1075"/>
      <c r="AS68" s="1075"/>
      <c r="AT68" s="1075"/>
      <c r="AU68" s="1075">
        <v>67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567</v>
      </c>
      <c r="C69" s="1068"/>
      <c r="D69" s="1068"/>
      <c r="E69" s="1068"/>
      <c r="F69" s="1068"/>
      <c r="G69" s="1068"/>
      <c r="H69" s="1068"/>
      <c r="I69" s="1068"/>
      <c r="J69" s="1068"/>
      <c r="K69" s="1068"/>
      <c r="L69" s="1068"/>
      <c r="M69" s="1068"/>
      <c r="N69" s="1068"/>
      <c r="O69" s="1068"/>
      <c r="P69" s="1069"/>
      <c r="Q69" s="1070">
        <v>30</v>
      </c>
      <c r="R69" s="1064"/>
      <c r="S69" s="1064"/>
      <c r="T69" s="1064"/>
      <c r="U69" s="1064"/>
      <c r="V69" s="1064">
        <v>29</v>
      </c>
      <c r="W69" s="1064"/>
      <c r="X69" s="1064"/>
      <c r="Y69" s="1064"/>
      <c r="Z69" s="1064"/>
      <c r="AA69" s="1064">
        <v>1</v>
      </c>
      <c r="AB69" s="1064"/>
      <c r="AC69" s="1064"/>
      <c r="AD69" s="1064"/>
      <c r="AE69" s="1064"/>
      <c r="AF69" s="1064">
        <v>1</v>
      </c>
      <c r="AG69" s="1064"/>
      <c r="AH69" s="1064"/>
      <c r="AI69" s="1064"/>
      <c r="AJ69" s="1064"/>
      <c r="AK69" s="1064" t="s">
        <v>565</v>
      </c>
      <c r="AL69" s="1064"/>
      <c r="AM69" s="1064"/>
      <c r="AN69" s="1064"/>
      <c r="AO69" s="1064"/>
      <c r="AP69" s="1064" t="s">
        <v>565</v>
      </c>
      <c r="AQ69" s="1064"/>
      <c r="AR69" s="1064"/>
      <c r="AS69" s="1064"/>
      <c r="AT69" s="1064"/>
      <c r="AU69" s="1064" t="s">
        <v>565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45</v>
      </c>
      <c r="AG88" s="1052"/>
      <c r="AH88" s="1052"/>
      <c r="AI88" s="1052"/>
      <c r="AJ88" s="1052"/>
      <c r="AK88" s="1056"/>
      <c r="AL88" s="1056"/>
      <c r="AM88" s="1056"/>
      <c r="AN88" s="1056"/>
      <c r="AO88" s="1056"/>
      <c r="AP88" s="1052">
        <v>642</v>
      </c>
      <c r="AQ88" s="1052"/>
      <c r="AR88" s="1052"/>
      <c r="AS88" s="1052"/>
      <c r="AT88" s="1052"/>
      <c r="AU88" s="1052">
        <v>67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23</v>
      </c>
      <c r="CS102" s="1044"/>
      <c r="CT102" s="1044"/>
      <c r="CU102" s="1044"/>
      <c r="CV102" s="1045"/>
      <c r="CW102" s="1043" t="s">
        <v>565</v>
      </c>
      <c r="CX102" s="1044"/>
      <c r="CY102" s="1044"/>
      <c r="CZ102" s="1044"/>
      <c r="DA102" s="1045"/>
      <c r="DB102" s="1043">
        <v>45</v>
      </c>
      <c r="DC102" s="1044"/>
      <c r="DD102" s="1044"/>
      <c r="DE102" s="1044"/>
      <c r="DF102" s="1045"/>
      <c r="DG102" s="1043" t="s">
        <v>565</v>
      </c>
      <c r="DH102" s="1044"/>
      <c r="DI102" s="1044"/>
      <c r="DJ102" s="1044"/>
      <c r="DK102" s="1045"/>
      <c r="DL102" s="1043" t="s">
        <v>565</v>
      </c>
      <c r="DM102" s="1044"/>
      <c r="DN102" s="1044"/>
      <c r="DO102" s="1044"/>
      <c r="DP102" s="1045"/>
      <c r="DQ102" s="1043" t="s">
        <v>565</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307</v>
      </c>
      <c r="AG109" s="987"/>
      <c r="AH109" s="987"/>
      <c r="AI109" s="987"/>
      <c r="AJ109" s="988"/>
      <c r="AK109" s="989" t="s">
        <v>306</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307</v>
      </c>
      <c r="BW109" s="987"/>
      <c r="BX109" s="987"/>
      <c r="BY109" s="987"/>
      <c r="BZ109" s="988"/>
      <c r="CA109" s="989" t="s">
        <v>306</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307</v>
      </c>
      <c r="DM109" s="987"/>
      <c r="DN109" s="987"/>
      <c r="DO109" s="987"/>
      <c r="DP109" s="988"/>
      <c r="DQ109" s="989" t="s">
        <v>306</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806777</v>
      </c>
      <c r="AB110" s="980"/>
      <c r="AC110" s="980"/>
      <c r="AD110" s="980"/>
      <c r="AE110" s="981"/>
      <c r="AF110" s="982">
        <v>846180</v>
      </c>
      <c r="AG110" s="980"/>
      <c r="AH110" s="980"/>
      <c r="AI110" s="980"/>
      <c r="AJ110" s="981"/>
      <c r="AK110" s="982">
        <v>849797</v>
      </c>
      <c r="AL110" s="980"/>
      <c r="AM110" s="980"/>
      <c r="AN110" s="980"/>
      <c r="AO110" s="981"/>
      <c r="AP110" s="983">
        <v>38.9</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6804153</v>
      </c>
      <c r="BR110" s="927"/>
      <c r="BS110" s="927"/>
      <c r="BT110" s="927"/>
      <c r="BU110" s="927"/>
      <c r="BV110" s="927">
        <v>6294091</v>
      </c>
      <c r="BW110" s="927"/>
      <c r="BX110" s="927"/>
      <c r="BY110" s="927"/>
      <c r="BZ110" s="927"/>
      <c r="CA110" s="927">
        <v>5775268</v>
      </c>
      <c r="CB110" s="927"/>
      <c r="CC110" s="927"/>
      <c r="CD110" s="927"/>
      <c r="CE110" s="927"/>
      <c r="CF110" s="951">
        <v>264.39999999999998</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430</v>
      </c>
      <c r="DM110" s="927"/>
      <c r="DN110" s="927"/>
      <c r="DO110" s="927"/>
      <c r="DP110" s="927"/>
      <c r="DQ110" s="927" t="s">
        <v>430</v>
      </c>
      <c r="DR110" s="927"/>
      <c r="DS110" s="927"/>
      <c r="DT110" s="927"/>
      <c r="DU110" s="927"/>
      <c r="DV110" s="928" t="s">
        <v>430</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430</v>
      </c>
      <c r="AB111" s="1008"/>
      <c r="AC111" s="1008"/>
      <c r="AD111" s="1008"/>
      <c r="AE111" s="1009"/>
      <c r="AF111" s="1010" t="s">
        <v>138</v>
      </c>
      <c r="AG111" s="1008"/>
      <c r="AH111" s="1008"/>
      <c r="AI111" s="1008"/>
      <c r="AJ111" s="1009"/>
      <c r="AK111" s="1010" t="s">
        <v>138</v>
      </c>
      <c r="AL111" s="1008"/>
      <c r="AM111" s="1008"/>
      <c r="AN111" s="1008"/>
      <c r="AO111" s="1009"/>
      <c r="AP111" s="1011" t="s">
        <v>430</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121464</v>
      </c>
      <c r="BR111" s="899"/>
      <c r="BS111" s="899"/>
      <c r="BT111" s="899"/>
      <c r="BU111" s="899"/>
      <c r="BV111" s="899">
        <v>112788</v>
      </c>
      <c r="BW111" s="899"/>
      <c r="BX111" s="899"/>
      <c r="BY111" s="899"/>
      <c r="BZ111" s="899"/>
      <c r="CA111" s="899">
        <v>104112</v>
      </c>
      <c r="CB111" s="899"/>
      <c r="CC111" s="899"/>
      <c r="CD111" s="899"/>
      <c r="CE111" s="899"/>
      <c r="CF111" s="960">
        <v>4.8</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430</v>
      </c>
      <c r="DH111" s="899"/>
      <c r="DI111" s="899"/>
      <c r="DJ111" s="899"/>
      <c r="DK111" s="899"/>
      <c r="DL111" s="899" t="s">
        <v>430</v>
      </c>
      <c r="DM111" s="899"/>
      <c r="DN111" s="899"/>
      <c r="DO111" s="899"/>
      <c r="DP111" s="899"/>
      <c r="DQ111" s="899" t="s">
        <v>138</v>
      </c>
      <c r="DR111" s="899"/>
      <c r="DS111" s="899"/>
      <c r="DT111" s="899"/>
      <c r="DU111" s="899"/>
      <c r="DV111" s="876" t="s">
        <v>430</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430</v>
      </c>
      <c r="AG112" s="862"/>
      <c r="AH112" s="862"/>
      <c r="AI112" s="862"/>
      <c r="AJ112" s="863"/>
      <c r="AK112" s="864" t="s">
        <v>430</v>
      </c>
      <c r="AL112" s="862"/>
      <c r="AM112" s="862"/>
      <c r="AN112" s="862"/>
      <c r="AO112" s="863"/>
      <c r="AP112" s="909" t="s">
        <v>138</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1103329</v>
      </c>
      <c r="BR112" s="899"/>
      <c r="BS112" s="899"/>
      <c r="BT112" s="899"/>
      <c r="BU112" s="899"/>
      <c r="BV112" s="899">
        <v>1062737</v>
      </c>
      <c r="BW112" s="899"/>
      <c r="BX112" s="899"/>
      <c r="BY112" s="899"/>
      <c r="BZ112" s="899"/>
      <c r="CA112" s="899">
        <v>1000299</v>
      </c>
      <c r="CB112" s="899"/>
      <c r="CC112" s="899"/>
      <c r="CD112" s="899"/>
      <c r="CE112" s="899"/>
      <c r="CF112" s="960">
        <v>45.8</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138</v>
      </c>
      <c r="DH112" s="899"/>
      <c r="DI112" s="899"/>
      <c r="DJ112" s="899"/>
      <c r="DK112" s="899"/>
      <c r="DL112" s="899" t="s">
        <v>138</v>
      </c>
      <c r="DM112" s="899"/>
      <c r="DN112" s="899"/>
      <c r="DO112" s="899"/>
      <c r="DP112" s="899"/>
      <c r="DQ112" s="899" t="s">
        <v>430</v>
      </c>
      <c r="DR112" s="899"/>
      <c r="DS112" s="899"/>
      <c r="DT112" s="899"/>
      <c r="DU112" s="899"/>
      <c r="DV112" s="876" t="s">
        <v>430</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101264</v>
      </c>
      <c r="AB113" s="1008"/>
      <c r="AC113" s="1008"/>
      <c r="AD113" s="1008"/>
      <c r="AE113" s="1009"/>
      <c r="AF113" s="1010">
        <v>98669</v>
      </c>
      <c r="AG113" s="1008"/>
      <c r="AH113" s="1008"/>
      <c r="AI113" s="1008"/>
      <c r="AJ113" s="1009"/>
      <c r="AK113" s="1010">
        <v>99908</v>
      </c>
      <c r="AL113" s="1008"/>
      <c r="AM113" s="1008"/>
      <c r="AN113" s="1008"/>
      <c r="AO113" s="1009"/>
      <c r="AP113" s="1011">
        <v>4.5999999999999996</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82144</v>
      </c>
      <c r="BR113" s="899"/>
      <c r="BS113" s="899"/>
      <c r="BT113" s="899"/>
      <c r="BU113" s="899"/>
      <c r="BV113" s="899">
        <v>78812</v>
      </c>
      <c r="BW113" s="899"/>
      <c r="BX113" s="899"/>
      <c r="BY113" s="899"/>
      <c r="BZ113" s="899"/>
      <c r="CA113" s="899">
        <v>67077</v>
      </c>
      <c r="CB113" s="899"/>
      <c r="CC113" s="899"/>
      <c r="CD113" s="899"/>
      <c r="CE113" s="899"/>
      <c r="CF113" s="960">
        <v>3.1</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430</v>
      </c>
      <c r="DH113" s="862"/>
      <c r="DI113" s="862"/>
      <c r="DJ113" s="862"/>
      <c r="DK113" s="863"/>
      <c r="DL113" s="864" t="s">
        <v>138</v>
      </c>
      <c r="DM113" s="862"/>
      <c r="DN113" s="862"/>
      <c r="DO113" s="862"/>
      <c r="DP113" s="863"/>
      <c r="DQ113" s="864" t="s">
        <v>430</v>
      </c>
      <c r="DR113" s="862"/>
      <c r="DS113" s="862"/>
      <c r="DT113" s="862"/>
      <c r="DU113" s="863"/>
      <c r="DV113" s="909" t="s">
        <v>138</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18632</v>
      </c>
      <c r="AB114" s="862"/>
      <c r="AC114" s="862"/>
      <c r="AD114" s="862"/>
      <c r="AE114" s="863"/>
      <c r="AF114" s="864">
        <v>13006</v>
      </c>
      <c r="AG114" s="862"/>
      <c r="AH114" s="862"/>
      <c r="AI114" s="862"/>
      <c r="AJ114" s="863"/>
      <c r="AK114" s="864">
        <v>12997</v>
      </c>
      <c r="AL114" s="862"/>
      <c r="AM114" s="862"/>
      <c r="AN114" s="862"/>
      <c r="AO114" s="863"/>
      <c r="AP114" s="909">
        <v>0.6</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354094</v>
      </c>
      <c r="BR114" s="899"/>
      <c r="BS114" s="899"/>
      <c r="BT114" s="899"/>
      <c r="BU114" s="899"/>
      <c r="BV114" s="899">
        <v>307516</v>
      </c>
      <c r="BW114" s="899"/>
      <c r="BX114" s="899"/>
      <c r="BY114" s="899"/>
      <c r="BZ114" s="899"/>
      <c r="CA114" s="899">
        <v>313887</v>
      </c>
      <c r="CB114" s="899"/>
      <c r="CC114" s="899"/>
      <c r="CD114" s="899"/>
      <c r="CE114" s="899"/>
      <c r="CF114" s="960">
        <v>14.4</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138</v>
      </c>
      <c r="DH114" s="862"/>
      <c r="DI114" s="862"/>
      <c r="DJ114" s="862"/>
      <c r="DK114" s="863"/>
      <c r="DL114" s="864" t="s">
        <v>430</v>
      </c>
      <c r="DM114" s="862"/>
      <c r="DN114" s="862"/>
      <c r="DO114" s="862"/>
      <c r="DP114" s="863"/>
      <c r="DQ114" s="864" t="s">
        <v>138</v>
      </c>
      <c r="DR114" s="862"/>
      <c r="DS114" s="862"/>
      <c r="DT114" s="862"/>
      <c r="DU114" s="863"/>
      <c r="DV114" s="909" t="s">
        <v>138</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33345</v>
      </c>
      <c r="AB115" s="1008"/>
      <c r="AC115" s="1008"/>
      <c r="AD115" s="1008"/>
      <c r="AE115" s="1009"/>
      <c r="AF115" s="1010">
        <v>36081</v>
      </c>
      <c r="AG115" s="1008"/>
      <c r="AH115" s="1008"/>
      <c r="AI115" s="1008"/>
      <c r="AJ115" s="1009"/>
      <c r="AK115" s="1010">
        <v>45840</v>
      </c>
      <c r="AL115" s="1008"/>
      <c r="AM115" s="1008"/>
      <c r="AN115" s="1008"/>
      <c r="AO115" s="1009"/>
      <c r="AP115" s="1011">
        <v>2.1</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138</v>
      </c>
      <c r="BR115" s="899"/>
      <c r="BS115" s="899"/>
      <c r="BT115" s="899"/>
      <c r="BU115" s="899"/>
      <c r="BV115" s="899" t="s">
        <v>430</v>
      </c>
      <c r="BW115" s="899"/>
      <c r="BX115" s="899"/>
      <c r="BY115" s="899"/>
      <c r="BZ115" s="899"/>
      <c r="CA115" s="899" t="s">
        <v>430</v>
      </c>
      <c r="CB115" s="899"/>
      <c r="CC115" s="899"/>
      <c r="CD115" s="899"/>
      <c r="CE115" s="899"/>
      <c r="CF115" s="960" t="s">
        <v>138</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430</v>
      </c>
      <c r="DM115" s="862"/>
      <c r="DN115" s="862"/>
      <c r="DO115" s="862"/>
      <c r="DP115" s="863"/>
      <c r="DQ115" s="864" t="s">
        <v>430</v>
      </c>
      <c r="DR115" s="862"/>
      <c r="DS115" s="862"/>
      <c r="DT115" s="862"/>
      <c r="DU115" s="863"/>
      <c r="DV115" s="909" t="s">
        <v>138</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12</v>
      </c>
      <c r="AB116" s="862"/>
      <c r="AC116" s="862"/>
      <c r="AD116" s="862"/>
      <c r="AE116" s="863"/>
      <c r="AF116" s="864">
        <v>19</v>
      </c>
      <c r="AG116" s="862"/>
      <c r="AH116" s="862"/>
      <c r="AI116" s="862"/>
      <c r="AJ116" s="863"/>
      <c r="AK116" s="864">
        <v>13</v>
      </c>
      <c r="AL116" s="862"/>
      <c r="AM116" s="862"/>
      <c r="AN116" s="862"/>
      <c r="AO116" s="863"/>
      <c r="AP116" s="909">
        <v>0</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430</v>
      </c>
      <c r="BR116" s="899"/>
      <c r="BS116" s="899"/>
      <c r="BT116" s="899"/>
      <c r="BU116" s="899"/>
      <c r="BV116" s="899" t="s">
        <v>138</v>
      </c>
      <c r="BW116" s="899"/>
      <c r="BX116" s="899"/>
      <c r="BY116" s="899"/>
      <c r="BZ116" s="899"/>
      <c r="CA116" s="899" t="s">
        <v>430</v>
      </c>
      <c r="CB116" s="899"/>
      <c r="CC116" s="899"/>
      <c r="CD116" s="899"/>
      <c r="CE116" s="899"/>
      <c r="CF116" s="960" t="s">
        <v>138</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121464</v>
      </c>
      <c r="DH116" s="862"/>
      <c r="DI116" s="862"/>
      <c r="DJ116" s="862"/>
      <c r="DK116" s="863"/>
      <c r="DL116" s="864">
        <v>112788</v>
      </c>
      <c r="DM116" s="862"/>
      <c r="DN116" s="862"/>
      <c r="DO116" s="862"/>
      <c r="DP116" s="863"/>
      <c r="DQ116" s="864">
        <v>104112</v>
      </c>
      <c r="DR116" s="862"/>
      <c r="DS116" s="862"/>
      <c r="DT116" s="862"/>
      <c r="DU116" s="863"/>
      <c r="DV116" s="909">
        <v>4.8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960030</v>
      </c>
      <c r="AB117" s="994"/>
      <c r="AC117" s="994"/>
      <c r="AD117" s="994"/>
      <c r="AE117" s="995"/>
      <c r="AF117" s="996">
        <v>993955</v>
      </c>
      <c r="AG117" s="994"/>
      <c r="AH117" s="994"/>
      <c r="AI117" s="994"/>
      <c r="AJ117" s="995"/>
      <c r="AK117" s="996">
        <v>1008555</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430</v>
      </c>
      <c r="BR117" s="899"/>
      <c r="BS117" s="899"/>
      <c r="BT117" s="899"/>
      <c r="BU117" s="899"/>
      <c r="BV117" s="899" t="s">
        <v>138</v>
      </c>
      <c r="BW117" s="899"/>
      <c r="BX117" s="899"/>
      <c r="BY117" s="899"/>
      <c r="BZ117" s="899"/>
      <c r="CA117" s="899" t="s">
        <v>138</v>
      </c>
      <c r="CB117" s="899"/>
      <c r="CC117" s="899"/>
      <c r="CD117" s="899"/>
      <c r="CE117" s="899"/>
      <c r="CF117" s="960" t="s">
        <v>138</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138</v>
      </c>
      <c r="DH117" s="862"/>
      <c r="DI117" s="862"/>
      <c r="DJ117" s="862"/>
      <c r="DK117" s="863"/>
      <c r="DL117" s="864" t="s">
        <v>138</v>
      </c>
      <c r="DM117" s="862"/>
      <c r="DN117" s="862"/>
      <c r="DO117" s="862"/>
      <c r="DP117" s="863"/>
      <c r="DQ117" s="864" t="s">
        <v>138</v>
      </c>
      <c r="DR117" s="862"/>
      <c r="DS117" s="862"/>
      <c r="DT117" s="862"/>
      <c r="DU117" s="863"/>
      <c r="DV117" s="909" t="s">
        <v>138</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307</v>
      </c>
      <c r="AG118" s="987"/>
      <c r="AH118" s="987"/>
      <c r="AI118" s="987"/>
      <c r="AJ118" s="988"/>
      <c r="AK118" s="989" t="s">
        <v>306</v>
      </c>
      <c r="AL118" s="987"/>
      <c r="AM118" s="987"/>
      <c r="AN118" s="987"/>
      <c r="AO118" s="988"/>
      <c r="AP118" s="990" t="s">
        <v>424</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430</v>
      </c>
      <c r="BW118" s="930"/>
      <c r="BX118" s="930"/>
      <c r="BY118" s="930"/>
      <c r="BZ118" s="930"/>
      <c r="CA118" s="930" t="s">
        <v>430</v>
      </c>
      <c r="CB118" s="930"/>
      <c r="CC118" s="930"/>
      <c r="CD118" s="930"/>
      <c r="CE118" s="930"/>
      <c r="CF118" s="960" t="s">
        <v>430</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138</v>
      </c>
      <c r="DH118" s="862"/>
      <c r="DI118" s="862"/>
      <c r="DJ118" s="862"/>
      <c r="DK118" s="863"/>
      <c r="DL118" s="864" t="s">
        <v>138</v>
      </c>
      <c r="DM118" s="862"/>
      <c r="DN118" s="862"/>
      <c r="DO118" s="862"/>
      <c r="DP118" s="863"/>
      <c r="DQ118" s="864" t="s">
        <v>138</v>
      </c>
      <c r="DR118" s="862"/>
      <c r="DS118" s="862"/>
      <c r="DT118" s="862"/>
      <c r="DU118" s="863"/>
      <c r="DV118" s="909" t="s">
        <v>430</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430</v>
      </c>
      <c r="AG119" s="980"/>
      <c r="AH119" s="980"/>
      <c r="AI119" s="980"/>
      <c r="AJ119" s="981"/>
      <c r="AK119" s="982" t="s">
        <v>430</v>
      </c>
      <c r="AL119" s="980"/>
      <c r="AM119" s="980"/>
      <c r="AN119" s="980"/>
      <c r="AO119" s="981"/>
      <c r="AP119" s="983" t="s">
        <v>430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455</v>
      </c>
      <c r="BP119" s="963"/>
      <c r="BQ119" s="967">
        <v>8465184</v>
      </c>
      <c r="BR119" s="930"/>
      <c r="BS119" s="930"/>
      <c r="BT119" s="930"/>
      <c r="BU119" s="930"/>
      <c r="BV119" s="930">
        <v>7855944</v>
      </c>
      <c r="BW119" s="930"/>
      <c r="BX119" s="930"/>
      <c r="BY119" s="930"/>
      <c r="BZ119" s="930"/>
      <c r="CA119" s="930">
        <v>7260643</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138</v>
      </c>
      <c r="DR119" s="845"/>
      <c r="DS119" s="845"/>
      <c r="DT119" s="845"/>
      <c r="DU119" s="846"/>
      <c r="DV119" s="933" t="s">
        <v>138</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1691725</v>
      </c>
      <c r="BR120" s="927"/>
      <c r="BS120" s="927"/>
      <c r="BT120" s="927"/>
      <c r="BU120" s="927"/>
      <c r="BV120" s="927">
        <v>1611824</v>
      </c>
      <c r="BW120" s="927"/>
      <c r="BX120" s="927"/>
      <c r="BY120" s="927"/>
      <c r="BZ120" s="927"/>
      <c r="CA120" s="927">
        <v>1626757</v>
      </c>
      <c r="CB120" s="927"/>
      <c r="CC120" s="927"/>
      <c r="CD120" s="927"/>
      <c r="CE120" s="927"/>
      <c r="CF120" s="951">
        <v>74.5</v>
      </c>
      <c r="CG120" s="952"/>
      <c r="CH120" s="952"/>
      <c r="CI120" s="952"/>
      <c r="CJ120" s="952"/>
      <c r="CK120" s="953" t="s">
        <v>459</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656515</v>
      </c>
      <c r="DH120" s="927"/>
      <c r="DI120" s="927"/>
      <c r="DJ120" s="927"/>
      <c r="DK120" s="927"/>
      <c r="DL120" s="927">
        <v>651495</v>
      </c>
      <c r="DM120" s="927"/>
      <c r="DN120" s="927"/>
      <c r="DO120" s="927"/>
      <c r="DP120" s="927"/>
      <c r="DQ120" s="927">
        <v>625908</v>
      </c>
      <c r="DR120" s="927"/>
      <c r="DS120" s="927"/>
      <c r="DT120" s="927"/>
      <c r="DU120" s="927"/>
      <c r="DV120" s="928">
        <v>28.7</v>
      </c>
      <c r="DW120" s="928"/>
      <c r="DX120" s="928"/>
      <c r="DY120" s="928"/>
      <c r="DZ120" s="929"/>
    </row>
    <row r="121" spans="1:130" s="247" customFormat="1" ht="26.25" customHeight="1" x14ac:dyDescent="0.15">
      <c r="A121" s="902"/>
      <c r="B121" s="903"/>
      <c r="C121" s="948" t="s">
        <v>460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138</v>
      </c>
      <c r="AG121" s="862"/>
      <c r="AH121" s="862"/>
      <c r="AI121" s="862"/>
      <c r="AJ121" s="863"/>
      <c r="AK121" s="864" t="s">
        <v>138</v>
      </c>
      <c r="AL121" s="862"/>
      <c r="AM121" s="862"/>
      <c r="AN121" s="862"/>
      <c r="AO121" s="863"/>
      <c r="AP121" s="909" t="s">
        <v>138</v>
      </c>
      <c r="AQ121" s="910"/>
      <c r="AR121" s="910"/>
      <c r="AS121" s="910"/>
      <c r="AT121" s="911"/>
      <c r="AU121" s="971"/>
      <c r="AV121" s="972"/>
      <c r="AW121" s="972"/>
      <c r="AX121" s="972"/>
      <c r="AY121" s="973"/>
      <c r="AZ121" s="897" t="s">
        <v>461</v>
      </c>
      <c r="BA121" s="832"/>
      <c r="BB121" s="832"/>
      <c r="BC121" s="832"/>
      <c r="BD121" s="832"/>
      <c r="BE121" s="832"/>
      <c r="BF121" s="832"/>
      <c r="BG121" s="832"/>
      <c r="BH121" s="832"/>
      <c r="BI121" s="832"/>
      <c r="BJ121" s="832"/>
      <c r="BK121" s="832"/>
      <c r="BL121" s="832"/>
      <c r="BM121" s="832"/>
      <c r="BN121" s="832"/>
      <c r="BO121" s="832"/>
      <c r="BP121" s="833"/>
      <c r="BQ121" s="898">
        <v>190829</v>
      </c>
      <c r="BR121" s="899"/>
      <c r="BS121" s="899"/>
      <c r="BT121" s="899"/>
      <c r="BU121" s="899"/>
      <c r="BV121" s="899">
        <v>276179</v>
      </c>
      <c r="BW121" s="899"/>
      <c r="BX121" s="899"/>
      <c r="BY121" s="899"/>
      <c r="BZ121" s="899"/>
      <c r="CA121" s="899">
        <v>400982</v>
      </c>
      <c r="CB121" s="899"/>
      <c r="CC121" s="899"/>
      <c r="CD121" s="899"/>
      <c r="CE121" s="899"/>
      <c r="CF121" s="960">
        <v>18.399999999999999</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446814</v>
      </c>
      <c r="DH121" s="899"/>
      <c r="DI121" s="899"/>
      <c r="DJ121" s="899"/>
      <c r="DK121" s="899"/>
      <c r="DL121" s="899">
        <v>411242</v>
      </c>
      <c r="DM121" s="899"/>
      <c r="DN121" s="899"/>
      <c r="DO121" s="899"/>
      <c r="DP121" s="899"/>
      <c r="DQ121" s="899">
        <v>374391</v>
      </c>
      <c r="DR121" s="899"/>
      <c r="DS121" s="899"/>
      <c r="DT121" s="899"/>
      <c r="DU121" s="899"/>
      <c r="DV121" s="876">
        <v>17.100000000000001</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138</v>
      </c>
      <c r="AQ122" s="910"/>
      <c r="AR122" s="910"/>
      <c r="AS122" s="910"/>
      <c r="AT122" s="911"/>
      <c r="AU122" s="971"/>
      <c r="AV122" s="972"/>
      <c r="AW122" s="972"/>
      <c r="AX122" s="972"/>
      <c r="AY122" s="973"/>
      <c r="AZ122" s="964" t="s">
        <v>462</v>
      </c>
      <c r="BA122" s="965"/>
      <c r="BB122" s="965"/>
      <c r="BC122" s="965"/>
      <c r="BD122" s="965"/>
      <c r="BE122" s="965"/>
      <c r="BF122" s="965"/>
      <c r="BG122" s="965"/>
      <c r="BH122" s="965"/>
      <c r="BI122" s="965"/>
      <c r="BJ122" s="965"/>
      <c r="BK122" s="965"/>
      <c r="BL122" s="965"/>
      <c r="BM122" s="965"/>
      <c r="BN122" s="965"/>
      <c r="BO122" s="965"/>
      <c r="BP122" s="966"/>
      <c r="BQ122" s="967">
        <v>5138933</v>
      </c>
      <c r="BR122" s="930"/>
      <c r="BS122" s="930"/>
      <c r="BT122" s="930"/>
      <c r="BU122" s="930"/>
      <c r="BV122" s="930">
        <v>4675758</v>
      </c>
      <c r="BW122" s="930"/>
      <c r="BX122" s="930"/>
      <c r="BY122" s="930"/>
      <c r="BZ122" s="930"/>
      <c r="CA122" s="930">
        <v>4416500</v>
      </c>
      <c r="CB122" s="930"/>
      <c r="CC122" s="930"/>
      <c r="CD122" s="930"/>
      <c r="CE122" s="930"/>
      <c r="CF122" s="931">
        <v>202.2</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138</v>
      </c>
      <c r="DH122" s="899"/>
      <c r="DI122" s="899"/>
      <c r="DJ122" s="899"/>
      <c r="DK122" s="899"/>
      <c r="DL122" s="899" t="s">
        <v>138</v>
      </c>
      <c r="DM122" s="899"/>
      <c r="DN122" s="899"/>
      <c r="DO122" s="899"/>
      <c r="DP122" s="899"/>
      <c r="DQ122" s="899" t="s">
        <v>138</v>
      </c>
      <c r="DR122" s="899"/>
      <c r="DS122" s="899"/>
      <c r="DT122" s="899"/>
      <c r="DU122" s="899"/>
      <c r="DV122" s="876" t="s">
        <v>138</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8676</v>
      </c>
      <c r="AB123" s="862"/>
      <c r="AC123" s="862"/>
      <c r="AD123" s="862"/>
      <c r="AE123" s="863"/>
      <c r="AF123" s="864">
        <v>8676</v>
      </c>
      <c r="AG123" s="862"/>
      <c r="AH123" s="862"/>
      <c r="AI123" s="862"/>
      <c r="AJ123" s="863"/>
      <c r="AK123" s="864">
        <v>8676</v>
      </c>
      <c r="AL123" s="862"/>
      <c r="AM123" s="862"/>
      <c r="AN123" s="862"/>
      <c r="AO123" s="863"/>
      <c r="AP123" s="909">
        <v>0.4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463</v>
      </c>
      <c r="BP123" s="963"/>
      <c r="BQ123" s="917">
        <v>7021487</v>
      </c>
      <c r="BR123" s="918"/>
      <c r="BS123" s="918"/>
      <c r="BT123" s="918"/>
      <c r="BU123" s="918"/>
      <c r="BV123" s="918">
        <v>6563761</v>
      </c>
      <c r="BW123" s="918"/>
      <c r="BX123" s="918"/>
      <c r="BY123" s="918"/>
      <c r="BZ123" s="918"/>
      <c r="CA123" s="918">
        <v>6444239</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138</v>
      </c>
      <c r="DH123" s="862"/>
      <c r="DI123" s="862"/>
      <c r="DJ123" s="862"/>
      <c r="DK123" s="863"/>
      <c r="DL123" s="864" t="s">
        <v>138</v>
      </c>
      <c r="DM123" s="862"/>
      <c r="DN123" s="862"/>
      <c r="DO123" s="862"/>
      <c r="DP123" s="863"/>
      <c r="DQ123" s="864" t="s">
        <v>138</v>
      </c>
      <c r="DR123" s="862"/>
      <c r="DS123" s="862"/>
      <c r="DT123" s="862"/>
      <c r="DU123" s="863"/>
      <c r="DV123" s="909" t="s">
        <v>138</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138</v>
      </c>
      <c r="AB124" s="862"/>
      <c r="AC124" s="862"/>
      <c r="AD124" s="862"/>
      <c r="AE124" s="863"/>
      <c r="AF124" s="864" t="s">
        <v>138</v>
      </c>
      <c r="AG124" s="862"/>
      <c r="AH124" s="862"/>
      <c r="AI124" s="862"/>
      <c r="AJ124" s="863"/>
      <c r="AK124" s="864" t="s">
        <v>138</v>
      </c>
      <c r="AL124" s="862"/>
      <c r="AM124" s="862"/>
      <c r="AN124" s="862"/>
      <c r="AO124" s="863"/>
      <c r="AP124" s="909" t="s">
        <v>138</v>
      </c>
      <c r="AQ124" s="910"/>
      <c r="AR124" s="910"/>
      <c r="AS124" s="910"/>
      <c r="AT124" s="911"/>
      <c r="AU124" s="912" t="s">
        <v>464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64.8</v>
      </c>
      <c r="BR124" s="916"/>
      <c r="BS124" s="916"/>
      <c r="BT124" s="916"/>
      <c r="BU124" s="916"/>
      <c r="BV124" s="916">
        <v>59.4</v>
      </c>
      <c r="BW124" s="916"/>
      <c r="BX124" s="916"/>
      <c r="BY124" s="916"/>
      <c r="BZ124" s="916"/>
      <c r="CA124" s="916">
        <v>37.299999999999997</v>
      </c>
      <c r="CB124" s="916"/>
      <c r="CC124" s="916"/>
      <c r="CD124" s="916"/>
      <c r="CE124" s="916"/>
      <c r="CF124" s="806"/>
      <c r="CG124" s="807"/>
      <c r="CH124" s="807"/>
      <c r="CI124" s="807"/>
      <c r="CJ124" s="947"/>
      <c r="CK124" s="955"/>
      <c r="CL124" s="955"/>
      <c r="CM124" s="955"/>
      <c r="CN124" s="955"/>
      <c r="CO124" s="956"/>
      <c r="CP124" s="920" t="s">
        <v>465</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138</v>
      </c>
      <c r="DM124" s="845"/>
      <c r="DN124" s="845"/>
      <c r="DO124" s="845"/>
      <c r="DP124" s="846"/>
      <c r="DQ124" s="847" t="s">
        <v>138</v>
      </c>
      <c r="DR124" s="845"/>
      <c r="DS124" s="845"/>
      <c r="DT124" s="845"/>
      <c r="DU124" s="846"/>
      <c r="DV124" s="933" t="s">
        <v>138</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466</v>
      </c>
      <c r="CL125" s="937"/>
      <c r="CM125" s="937"/>
      <c r="CN125" s="937"/>
      <c r="CO125" s="938"/>
      <c r="CP125" s="945" t="s">
        <v>467</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21722</v>
      </c>
      <c r="AB126" s="862"/>
      <c r="AC126" s="862"/>
      <c r="AD126" s="862"/>
      <c r="AE126" s="863"/>
      <c r="AF126" s="864">
        <v>23902</v>
      </c>
      <c r="AG126" s="862"/>
      <c r="AH126" s="862"/>
      <c r="AI126" s="862"/>
      <c r="AJ126" s="863"/>
      <c r="AK126" s="864">
        <v>29746</v>
      </c>
      <c r="AL126" s="862"/>
      <c r="AM126" s="862"/>
      <c r="AN126" s="862"/>
      <c r="AO126" s="863"/>
      <c r="AP126" s="909">
        <v>1.4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468</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138</v>
      </c>
      <c r="DM126" s="899"/>
      <c r="DN126" s="899"/>
      <c r="DO126" s="899"/>
      <c r="DP126" s="899"/>
      <c r="DQ126" s="899" t="s">
        <v>138</v>
      </c>
      <c r="DR126" s="899"/>
      <c r="DS126" s="899"/>
      <c r="DT126" s="899"/>
      <c r="DU126" s="899"/>
      <c r="DV126" s="876" t="s">
        <v>138</v>
      </c>
      <c r="DW126" s="876"/>
      <c r="DX126" s="876"/>
      <c r="DY126" s="876"/>
      <c r="DZ126" s="877"/>
    </row>
    <row r="127" spans="1:130" s="247" customFormat="1" ht="26.25" customHeight="1" x14ac:dyDescent="0.15">
      <c r="A127" s="904"/>
      <c r="B127" s="905"/>
      <c r="C127" s="923" t="s">
        <v>469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2947</v>
      </c>
      <c r="AB127" s="862"/>
      <c r="AC127" s="862"/>
      <c r="AD127" s="862"/>
      <c r="AE127" s="863"/>
      <c r="AF127" s="864">
        <v>3503</v>
      </c>
      <c r="AG127" s="862"/>
      <c r="AH127" s="862"/>
      <c r="AI127" s="862"/>
      <c r="AJ127" s="863"/>
      <c r="AK127" s="864">
        <v>7418</v>
      </c>
      <c r="AL127" s="862"/>
      <c r="AM127" s="862"/>
      <c r="AN127" s="862"/>
      <c r="AO127" s="863"/>
      <c r="AP127" s="909">
        <v>0.3</v>
      </c>
      <c r="AQ127" s="910"/>
      <c r="AR127" s="910"/>
      <c r="AS127" s="910"/>
      <c r="AT127" s="911"/>
      <c r="AU127" s="283"/>
      <c r="AV127" s="283"/>
      <c r="AW127" s="283"/>
      <c r="AX127" s="926" t="s">
        <v>470</v>
      </c>
      <c r="AY127" s="894"/>
      <c r="AZ127" s="894"/>
      <c r="BA127" s="894"/>
      <c r="BB127" s="894"/>
      <c r="BC127" s="894"/>
      <c r="BD127" s="894"/>
      <c r="BE127" s="895"/>
      <c r="BF127" s="893" t="s">
        <v>471</v>
      </c>
      <c r="BG127" s="894"/>
      <c r="BH127" s="894"/>
      <c r="BI127" s="894"/>
      <c r="BJ127" s="894"/>
      <c r="BK127" s="894"/>
      <c r="BL127" s="895"/>
      <c r="BM127" s="893" t="s">
        <v>472</v>
      </c>
      <c r="BN127" s="894"/>
      <c r="BO127" s="894"/>
      <c r="BP127" s="894"/>
      <c r="BQ127" s="894"/>
      <c r="BR127" s="894"/>
      <c r="BS127" s="895"/>
      <c r="BT127" s="893" t="s">
        <v>473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474</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x14ac:dyDescent="0.2">
      <c r="A128" s="878" t="s">
        <v>475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476</v>
      </c>
      <c r="X128" s="880"/>
      <c r="Y128" s="880"/>
      <c r="Z128" s="881"/>
      <c r="AA128" s="882">
        <v>38663</v>
      </c>
      <c r="AB128" s="883"/>
      <c r="AC128" s="883"/>
      <c r="AD128" s="883"/>
      <c r="AE128" s="884"/>
      <c r="AF128" s="885">
        <v>47805</v>
      </c>
      <c r="AG128" s="883"/>
      <c r="AH128" s="883"/>
      <c r="AI128" s="883"/>
      <c r="AJ128" s="884"/>
      <c r="AK128" s="885">
        <v>48260</v>
      </c>
      <c r="AL128" s="883"/>
      <c r="AM128" s="883"/>
      <c r="AN128" s="883"/>
      <c r="AO128" s="884"/>
      <c r="AP128" s="886"/>
      <c r="AQ128" s="887"/>
      <c r="AR128" s="887"/>
      <c r="AS128" s="887"/>
      <c r="AT128" s="888"/>
      <c r="AU128" s="283"/>
      <c r="AV128" s="283"/>
      <c r="AW128" s="283"/>
      <c r="AX128" s="889" t="s">
        <v>477</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478</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138</v>
      </c>
      <c r="DM128" s="873"/>
      <c r="DN128" s="873"/>
      <c r="DO128" s="873"/>
      <c r="DP128" s="873"/>
      <c r="DQ128" s="873" t="s">
        <v>138</v>
      </c>
      <c r="DR128" s="873"/>
      <c r="DS128" s="873"/>
      <c r="DT128" s="873"/>
      <c r="DU128" s="873"/>
      <c r="DV128" s="874" t="s">
        <v>138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479</v>
      </c>
      <c r="X129" s="859"/>
      <c r="Y129" s="859"/>
      <c r="Z129" s="860"/>
      <c r="AA129" s="861">
        <v>2823566</v>
      </c>
      <c r="AB129" s="862"/>
      <c r="AC129" s="862"/>
      <c r="AD129" s="862"/>
      <c r="AE129" s="863"/>
      <c r="AF129" s="864">
        <v>2805218</v>
      </c>
      <c r="AG129" s="862"/>
      <c r="AH129" s="862"/>
      <c r="AI129" s="862"/>
      <c r="AJ129" s="863"/>
      <c r="AK129" s="864">
        <v>2826042</v>
      </c>
      <c r="AL129" s="862"/>
      <c r="AM129" s="862"/>
      <c r="AN129" s="862"/>
      <c r="AO129" s="863"/>
      <c r="AP129" s="865"/>
      <c r="AQ129" s="866"/>
      <c r="AR129" s="866"/>
      <c r="AS129" s="866"/>
      <c r="AT129" s="867"/>
      <c r="AU129" s="285"/>
      <c r="AV129" s="285"/>
      <c r="AW129" s="285"/>
      <c r="AX129" s="831" t="s">
        <v>480</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482</v>
      </c>
      <c r="X130" s="859"/>
      <c r="Y130" s="859"/>
      <c r="Z130" s="860"/>
      <c r="AA130" s="861">
        <v>596912</v>
      </c>
      <c r="AB130" s="862"/>
      <c r="AC130" s="862"/>
      <c r="AD130" s="862"/>
      <c r="AE130" s="863"/>
      <c r="AF130" s="864">
        <v>633116</v>
      </c>
      <c r="AG130" s="862"/>
      <c r="AH130" s="862"/>
      <c r="AI130" s="862"/>
      <c r="AJ130" s="863"/>
      <c r="AK130" s="864">
        <v>641538</v>
      </c>
      <c r="AL130" s="862"/>
      <c r="AM130" s="862"/>
      <c r="AN130" s="862"/>
      <c r="AO130" s="863"/>
      <c r="AP130" s="865"/>
      <c r="AQ130" s="866"/>
      <c r="AR130" s="866"/>
      <c r="AS130" s="866"/>
      <c r="AT130" s="867"/>
      <c r="AU130" s="285"/>
      <c r="AV130" s="285"/>
      <c r="AW130" s="285"/>
      <c r="AX130" s="831" t="s">
        <v>483</v>
      </c>
      <c r="AY130" s="832"/>
      <c r="AZ130" s="832"/>
      <c r="BA130" s="832"/>
      <c r="BB130" s="832"/>
      <c r="BC130" s="832"/>
      <c r="BD130" s="832"/>
      <c r="BE130" s="833"/>
      <c r="BF130" s="834">
        <v>14.5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484</v>
      </c>
      <c r="X131" s="842"/>
      <c r="Y131" s="842"/>
      <c r="Z131" s="843"/>
      <c r="AA131" s="844">
        <v>2226654</v>
      </c>
      <c r="AB131" s="845"/>
      <c r="AC131" s="845"/>
      <c r="AD131" s="845"/>
      <c r="AE131" s="846"/>
      <c r="AF131" s="847">
        <v>2172102</v>
      </c>
      <c r="AG131" s="845"/>
      <c r="AH131" s="845"/>
      <c r="AI131" s="845"/>
      <c r="AJ131" s="846"/>
      <c r="AK131" s="847">
        <v>2184504</v>
      </c>
      <c r="AL131" s="845"/>
      <c r="AM131" s="845"/>
      <c r="AN131" s="845"/>
      <c r="AO131" s="846"/>
      <c r="AP131" s="848"/>
      <c r="AQ131" s="849"/>
      <c r="AR131" s="849"/>
      <c r="AS131" s="849"/>
      <c r="AT131" s="850"/>
      <c r="AU131" s="285"/>
      <c r="AV131" s="285"/>
      <c r="AW131" s="285"/>
      <c r="AX131" s="809" t="s">
        <v>485</v>
      </c>
      <c r="AY131" s="810"/>
      <c r="AZ131" s="810"/>
      <c r="BA131" s="810"/>
      <c r="BB131" s="810"/>
      <c r="BC131" s="810"/>
      <c r="BD131" s="810"/>
      <c r="BE131" s="811"/>
      <c r="BF131" s="812">
        <v>37.299999999999997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487</v>
      </c>
      <c r="W132" s="822"/>
      <c r="X132" s="822"/>
      <c r="Y132" s="822"/>
      <c r="Z132" s="823"/>
      <c r="AA132" s="824">
        <v>14.571415229999999</v>
      </c>
      <c r="AB132" s="825"/>
      <c r="AC132" s="825"/>
      <c r="AD132" s="825"/>
      <c r="AE132" s="826"/>
      <c r="AF132" s="827">
        <v>14.41156999</v>
      </c>
      <c r="AG132" s="825"/>
      <c r="AH132" s="825"/>
      <c r="AI132" s="825"/>
      <c r="AJ132" s="826"/>
      <c r="AK132" s="827">
        <v>14.59173341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488</v>
      </c>
      <c r="W133" s="801"/>
      <c r="X133" s="801"/>
      <c r="Y133" s="801"/>
      <c r="Z133" s="802"/>
      <c r="AA133" s="803">
        <v>12.4</v>
      </c>
      <c r="AB133" s="804"/>
      <c r="AC133" s="804"/>
      <c r="AD133" s="804"/>
      <c r="AE133" s="805"/>
      <c r="AF133" s="803">
        <v>14</v>
      </c>
      <c r="AG133" s="804"/>
      <c r="AH133" s="804"/>
      <c r="AI133" s="804"/>
      <c r="AJ133" s="805"/>
      <c r="AK133" s="803">
        <v>14.5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M964o0NCQeNqLAQrJwFaMFAOCY84LurCoFNsx5p+g8gPAd3QdE4ZHf/lJ5hsCQqnODFwZ4ZBJ4QGPw/1uu/AA==" saltValue="c2+gihZzaK4XvsGpqiUk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CS28" sqref="CS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Z2FvMXA16E7k8dd3dVtL4ivFAKA6KzvylwEsDITculiu8CXRnMetH9Kn9JjIAN2EdvsNXMoXs1+s3vdVzTiEQ==" saltValue="H6+0ua1AUdMRyDtWFRQW8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qP+SBUvb5jnVsH8+k/BDnYN3ElhP0IRqszXCyZMJ3FAhjv2e0Is+QU6PO/NtDWcUfviIw6OX9Gy4jRxVrJB4A==" saltValue="/5fmF1Sck5A29rlIP0ub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22" sqref="AK22:AN2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497</v>
      </c>
      <c r="AL9" s="1231"/>
      <c r="AM9" s="1231"/>
      <c r="AN9" s="1232"/>
      <c r="AO9" s="313">
        <v>769305</v>
      </c>
      <c r="AP9" s="313">
        <v>316066</v>
      </c>
      <c r="AQ9" s="314">
        <v>198046</v>
      </c>
      <c r="AR9" s="315">
        <v>59.6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498</v>
      </c>
      <c r="AL10" s="1231"/>
      <c r="AM10" s="1231"/>
      <c r="AN10" s="1232"/>
      <c r="AO10" s="316">
        <v>63924</v>
      </c>
      <c r="AP10" s="316">
        <v>26263</v>
      </c>
      <c r="AQ10" s="317">
        <v>23470</v>
      </c>
      <c r="AR10" s="318">
        <v>11.9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499</v>
      </c>
      <c r="AL11" s="1231"/>
      <c r="AM11" s="1231"/>
      <c r="AN11" s="1232"/>
      <c r="AO11" s="316">
        <v>125028</v>
      </c>
      <c r="AP11" s="316">
        <v>51367</v>
      </c>
      <c r="AQ11" s="317">
        <v>31217</v>
      </c>
      <c r="AR11" s="318">
        <v>64.5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500</v>
      </c>
      <c r="AL12" s="1231"/>
      <c r="AM12" s="1231"/>
      <c r="AN12" s="1232"/>
      <c r="AO12" s="316" t="s">
        <v>501</v>
      </c>
      <c r="AP12" s="316" t="s">
        <v>501</v>
      </c>
      <c r="AQ12" s="317">
        <v>3147</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502</v>
      </c>
      <c r="AL13" s="1231"/>
      <c r="AM13" s="1231"/>
      <c r="AN13" s="1232"/>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503</v>
      </c>
      <c r="AL14" s="1231"/>
      <c r="AM14" s="1231"/>
      <c r="AN14" s="1232"/>
      <c r="AO14" s="316">
        <v>35040</v>
      </c>
      <c r="AP14" s="316">
        <v>14396</v>
      </c>
      <c r="AQ14" s="317">
        <v>10757</v>
      </c>
      <c r="AR14" s="318">
        <v>33.799999999999997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504</v>
      </c>
      <c r="AL15" s="1231"/>
      <c r="AM15" s="1231"/>
      <c r="AN15" s="1232"/>
      <c r="AO15" s="316">
        <v>31654</v>
      </c>
      <c r="AP15" s="316">
        <v>13005</v>
      </c>
      <c r="AQ15" s="317">
        <v>4810</v>
      </c>
      <c r="AR15" s="318">
        <v>170.4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505</v>
      </c>
      <c r="AL16" s="1234"/>
      <c r="AM16" s="1234"/>
      <c r="AN16" s="1235"/>
      <c r="AO16" s="316">
        <v>-74783</v>
      </c>
      <c r="AP16" s="316">
        <v>-30724</v>
      </c>
      <c r="AQ16" s="317">
        <v>-18847</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950168</v>
      </c>
      <c r="AP17" s="316">
        <v>390373</v>
      </c>
      <c r="AQ17" s="317">
        <v>252599</v>
      </c>
      <c r="AR17" s="318">
        <v>54.5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510</v>
      </c>
      <c r="AL21" s="1228"/>
      <c r="AM21" s="1228"/>
      <c r="AN21" s="1229"/>
      <c r="AO21" s="328">
        <v>34.51</v>
      </c>
      <c r="AP21" s="329">
        <v>22.36</v>
      </c>
      <c r="AQ21" s="330">
        <v>12.15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511</v>
      </c>
      <c r="AL22" s="1228"/>
      <c r="AM22" s="1228"/>
      <c r="AN22" s="1229"/>
      <c r="AO22" s="333">
        <v>97.5</v>
      </c>
      <c r="AP22" s="334">
        <v>95.6</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515</v>
      </c>
      <c r="AL32" s="1219"/>
      <c r="AM32" s="1219"/>
      <c r="AN32" s="1220"/>
      <c r="AO32" s="343">
        <v>849797</v>
      </c>
      <c r="AP32" s="343">
        <v>349136</v>
      </c>
      <c r="AQ32" s="344">
        <v>139617</v>
      </c>
      <c r="AR32" s="345">
        <v>150.1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516</v>
      </c>
      <c r="AL33" s="1219"/>
      <c r="AM33" s="1219"/>
      <c r="AN33" s="1220"/>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517</v>
      </c>
      <c r="AL34" s="1219"/>
      <c r="AM34" s="1219"/>
      <c r="AN34" s="1220"/>
      <c r="AO34" s="343" t="s">
        <v>501</v>
      </c>
      <c r="AP34" s="343" t="s">
        <v>501</v>
      </c>
      <c r="AQ34" s="344">
        <v>5</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518</v>
      </c>
      <c r="AL35" s="1219"/>
      <c r="AM35" s="1219"/>
      <c r="AN35" s="1220"/>
      <c r="AO35" s="343">
        <v>99908</v>
      </c>
      <c r="AP35" s="343">
        <v>41047</v>
      </c>
      <c r="AQ35" s="344">
        <v>32699</v>
      </c>
      <c r="AR35" s="345">
        <v>25.5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519</v>
      </c>
      <c r="AL36" s="1219"/>
      <c r="AM36" s="1219"/>
      <c r="AN36" s="1220"/>
      <c r="AO36" s="343">
        <v>12997</v>
      </c>
      <c r="AP36" s="343">
        <v>5340</v>
      </c>
      <c r="AQ36" s="344">
        <v>4068</v>
      </c>
      <c r="AR36" s="345">
        <v>31.3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520</v>
      </c>
      <c r="AL37" s="1219"/>
      <c r="AM37" s="1219"/>
      <c r="AN37" s="1220"/>
      <c r="AO37" s="343">
        <v>45840</v>
      </c>
      <c r="AP37" s="343">
        <v>18833</v>
      </c>
      <c r="AQ37" s="344">
        <v>1263</v>
      </c>
      <c r="AR37" s="345">
        <v>1391.1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521</v>
      </c>
      <c r="AL38" s="1222"/>
      <c r="AM38" s="1222"/>
      <c r="AN38" s="1223"/>
      <c r="AO38" s="346">
        <v>13</v>
      </c>
      <c r="AP38" s="346">
        <v>5</v>
      </c>
      <c r="AQ38" s="347">
        <v>23</v>
      </c>
      <c r="AR38" s="335">
        <v>-78.3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522</v>
      </c>
      <c r="AL39" s="1222"/>
      <c r="AM39" s="1222"/>
      <c r="AN39" s="1223"/>
      <c r="AO39" s="343">
        <v>-48260</v>
      </c>
      <c r="AP39" s="343">
        <v>-19827</v>
      </c>
      <c r="AQ39" s="344">
        <v>-8148</v>
      </c>
      <c r="AR39" s="345">
        <v>143.30000000000001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523</v>
      </c>
      <c r="AL40" s="1219"/>
      <c r="AM40" s="1219"/>
      <c r="AN40" s="1220"/>
      <c r="AO40" s="343">
        <v>-641538</v>
      </c>
      <c r="AP40" s="343">
        <v>-263574</v>
      </c>
      <c r="AQ40" s="344">
        <v>-124721</v>
      </c>
      <c r="AR40" s="345">
        <v>111.3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318757</v>
      </c>
      <c r="AP41" s="343">
        <v>130960</v>
      </c>
      <c r="AQ41" s="344">
        <v>44807</v>
      </c>
      <c r="AR41" s="345">
        <v>192.3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492</v>
      </c>
      <c r="AN49" s="1213" t="s">
        <v>527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1316258</v>
      </c>
      <c r="AN51" s="365">
        <v>498017</v>
      </c>
      <c r="AO51" s="366">
        <v>16.7</v>
      </c>
      <c r="AP51" s="367">
        <v>280458</v>
      </c>
      <c r="AQ51" s="368">
        <v>-15.8</v>
      </c>
      <c r="AR51" s="369">
        <v>32.5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425603</v>
      </c>
      <c r="AN52" s="373">
        <v>161030</v>
      </c>
      <c r="AO52" s="374">
        <v>-35.5</v>
      </c>
      <c r="AP52" s="375">
        <v>127286</v>
      </c>
      <c r="AQ52" s="376">
        <v>0.4</v>
      </c>
      <c r="AR52" s="377">
        <v>-35.9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670645</v>
      </c>
      <c r="AN53" s="365">
        <v>258736</v>
      </c>
      <c r="AO53" s="366">
        <v>-48</v>
      </c>
      <c r="AP53" s="367">
        <v>291945</v>
      </c>
      <c r="AQ53" s="368">
        <v>4.0999999999999996</v>
      </c>
      <c r="AR53" s="369">
        <v>-52.1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462556</v>
      </c>
      <c r="AN54" s="373">
        <v>178455</v>
      </c>
      <c r="AO54" s="374">
        <v>10.8</v>
      </c>
      <c r="AP54" s="375">
        <v>127651</v>
      </c>
      <c r="AQ54" s="376">
        <v>0.3</v>
      </c>
      <c r="AR54" s="377">
        <v>10.5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1079250</v>
      </c>
      <c r="AN55" s="365">
        <v>421089</v>
      </c>
      <c r="AO55" s="366">
        <v>62.7</v>
      </c>
      <c r="AP55" s="367">
        <v>291173</v>
      </c>
      <c r="AQ55" s="368">
        <v>-0.3</v>
      </c>
      <c r="AR55" s="369">
        <v>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317294</v>
      </c>
      <c r="AN56" s="373">
        <v>123798</v>
      </c>
      <c r="AO56" s="374">
        <v>-30.6</v>
      </c>
      <c r="AP56" s="375">
        <v>119071</v>
      </c>
      <c r="AQ56" s="376">
        <v>-6.7</v>
      </c>
      <c r="AR56" s="377">
        <v>-23.9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351176</v>
      </c>
      <c r="AN57" s="365">
        <v>139633</v>
      </c>
      <c r="AO57" s="366">
        <v>-66.8</v>
      </c>
      <c r="AP57" s="367">
        <v>271581</v>
      </c>
      <c r="AQ57" s="368">
        <v>-6.7</v>
      </c>
      <c r="AR57" s="369">
        <v>-60.1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188357</v>
      </c>
      <c r="AN58" s="373">
        <v>74893</v>
      </c>
      <c r="AO58" s="374">
        <v>-39.5</v>
      </c>
      <c r="AP58" s="375">
        <v>117844</v>
      </c>
      <c r="AQ58" s="376">
        <v>-1</v>
      </c>
      <c r="AR58" s="377">
        <v>-38.5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449847</v>
      </c>
      <c r="AN59" s="365">
        <v>184818</v>
      </c>
      <c r="AO59" s="366">
        <v>32.4</v>
      </c>
      <c r="AP59" s="367">
        <v>268375</v>
      </c>
      <c r="AQ59" s="368">
        <v>-1.2</v>
      </c>
      <c r="AR59" s="369">
        <v>33.6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284733</v>
      </c>
      <c r="AN60" s="373">
        <v>116982</v>
      </c>
      <c r="AO60" s="374">
        <v>56.2</v>
      </c>
      <c r="AP60" s="375">
        <v>119602</v>
      </c>
      <c r="AQ60" s="376">
        <v>1.5</v>
      </c>
      <c r="AR60" s="377">
        <v>54.7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773435</v>
      </c>
      <c r="AN61" s="380">
        <v>300459</v>
      </c>
      <c r="AO61" s="381">
        <v>-0.6</v>
      </c>
      <c r="AP61" s="382">
        <v>280706</v>
      </c>
      <c r="AQ61" s="383">
        <v>-4</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335709</v>
      </c>
      <c r="AN62" s="373">
        <v>131032</v>
      </c>
      <c r="AO62" s="374">
        <v>-7.7</v>
      </c>
      <c r="AP62" s="375">
        <v>122291</v>
      </c>
      <c r="AQ62" s="376">
        <v>-1.1000000000000001</v>
      </c>
      <c r="AR62" s="377">
        <v>-6.6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wmUx1pdiUpfnD9B+dbJaNswTuGGJit80p+2nTGoxFBYfBAi03J5wyvGh6H+Df5IokdWcePr+05Ncvh2UdUczw==" saltValue="gJcsJLoUopBeYARSVAec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Normal="100" zoomScaleSheetLayoutView="55" workbookViewId="0">
      <selection activeCell="AE94" sqref="AE9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5SRi7QukAJADGAds9L8bEHW1vhQdLxYcrqi/T6FaGhb76J25X5PqkduRfhhX+wME+9sRHaCHXtAlOrae0oW/Rw==" saltValue="O6BjpHrPv1+6UgL3pT42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4" zoomScaleNormal="100" zoomScaleSheetLayoutView="55" workbookViewId="0">
      <selection activeCell="BJ103" sqref="BJ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1fgwguPi/ik8lW20GwCsFmpy+M2svgn+MTljAUSydDZssyyjGa8OT2KnbeuqD1ydUGiGbFS0fnbOoDbMuN+JdA==" saltValue="40d3lQY5Hu6tBOFh/GOt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J45" sqref="J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27.31</v>
      </c>
      <c r="G47" s="12">
        <v>28.09</v>
      </c>
      <c r="H47" s="12">
        <v>25.42</v>
      </c>
      <c r="I47" s="12">
        <v>21.14</v>
      </c>
      <c r="J47" s="13">
        <v>23.15</v>
      </c>
    </row>
    <row r="48" spans="2:10" ht="57.75" customHeight="1" x14ac:dyDescent="0.15">
      <c r="B48" s="14"/>
      <c r="C48" s="1238" t="s">
        <v>4</v>
      </c>
      <c r="D48" s="1238"/>
      <c r="E48" s="1239"/>
      <c r="F48" s="15">
        <v>5.7</v>
      </c>
      <c r="G48" s="16">
        <v>3.08</v>
      </c>
      <c r="H48" s="16">
        <v>3.51</v>
      </c>
      <c r="I48" s="16">
        <v>2.77</v>
      </c>
      <c r="J48" s="17">
        <v>2.68</v>
      </c>
    </row>
    <row r="49" spans="2:10" ht="57.75" customHeight="1" thickBot="1" x14ac:dyDescent="0.2">
      <c r="B49" s="18"/>
      <c r="C49" s="1240" t="s">
        <v>5</v>
      </c>
      <c r="D49" s="1240"/>
      <c r="E49" s="1241"/>
      <c r="F49" s="19">
        <v>3.44</v>
      </c>
      <c r="G49" s="20" t="s">
        <v>548</v>
      </c>
      <c r="H49" s="20" t="s">
        <v>549</v>
      </c>
      <c r="I49" s="20" t="s">
        <v>550</v>
      </c>
      <c r="J49" s="21">
        <v>0.68</v>
      </c>
    </row>
    <row r="50" spans="2:10" ht="13.5" customHeight="1" x14ac:dyDescent="0.15"/>
  </sheetData>
  <sheetProtection algorithmName="SHA-512" hashValue="Qj06tUjn9h/Lmqdq56eyt04Nqy4HXv7P+01wLJ24Rp4x+9V0MOYp+1y8rCMkEbZRev5n8EYxw0jt+aOdOGxZrQ==" saltValue="peSO5NAxRYwUDz6OO9Tl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2021-03-03T03:52:33Z</cp:lastPrinted>
  <dcterms:created xsi:type="dcterms:W3CDTF">2021-02-05T00:43:20Z</dcterms:created>
  <dcterms:modified xsi:type="dcterms:W3CDTF">2021-09-30T00:53:51Z</dcterms:modified>
  <cp:category/>
</cp:coreProperties>
</file>