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esktop\zaisei\新しいフォルダー\"/>
    </mc:Choice>
  </mc:AlternateContent>
  <xr:revisionPtr revIDLastSave="0" documentId="13_ncr:1_{7A51DBEF-3C4E-45A4-AF83-4795EDD4F26C}" xr6:coauthVersionLast="43" xr6:coauthVersionMax="43" xr10:uidLastSave="{00000000-0000-0000-0000-000000000000}"/>
  <bookViews>
    <workbookView xWindow="-120" yWindow="-120" windowWidth="20730" windowHeight="11760" tabRatio="908" firstSheet="1" activeTab="4" xr2:uid="{00000000-000D-0000-FFFF-FFFF00000000}"/>
  </bookViews>
  <sheets>
    <sheet name="対象範囲" sheetId="13" state="hidden" r:id="rId1"/>
    <sheet name="貸借対照表（BS） (一般)" sheetId="31" r:id="rId2"/>
    <sheet name="資金収支計算書（CF） (一般）" sheetId="33" r:id="rId3"/>
    <sheet name="純資産変動計算書（NW）（一般）" sheetId="34" r:id="rId4"/>
    <sheet name="行政コスト計算書（PL)(一般）" sheetId="35" r:id="rId5"/>
    <sheet name="Sheet1" sheetId="32" r:id="rId6"/>
  </sheets>
  <definedNames>
    <definedName name="_xlnm.Print_Area" localSheetId="2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<sst xmlns="http://schemas.openxmlformats.org/spreadsheetml/2006/main" count="251" uniqueCount="189">
  <si>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</si>
  <si>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</si>
  <si>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</si>
  <si>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</si>
  <si>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</si>
  <si>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</si>
  <si>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</si>
  <si>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</si>
  <si>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</si>
  <si>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</si>
  <si>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</si>
  <si>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</si>
  <si>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</si>
  <si>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</si>
  <si>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</si>
  <si>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</si>
  <si>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</si>
  <si>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</si>
  <si>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</si>
  <si>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</si>
  <si>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</si>
  <si>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</si>
  <si>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</si>
  <si>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</si>
  <si>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</si>
  <si>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</si>
  <si>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</si>
  <si>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</si>
  <si>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</si>
  <si>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</si>
  <si>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</si>
  <si>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</si>
  <si>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</si>
  <si>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</si>
  <si>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</si>
  <si>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</si>
  <si>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</si>
  <si>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</si>
  <si>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</si>
  <si>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</si>
  <si>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</si>
  <si>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</si>
  <si>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</si>
  <si>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</si>
  <si>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</si>
  <si>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</si>
  <si>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</si>
  <si>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</si>
  <si>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</si>
  <si>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</si>
  <si>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</si>
  <si>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</si>
  <si>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</si>
  <si>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</si>
  <si>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</si>
  <si>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</si>
  <si>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</si>
  <si>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</si>
  <si>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</si>
  <si>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</si>
  <si>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</si>
  <si>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</si>
  <si>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</si>
  <si>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</si>
  <si>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</si>
  <si>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</si>
  <si>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</si>
  <si>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</si>
  <si>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</si>
  <si>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</si>
  <si>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</si>
  <si>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</si>
  <si>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</si>
  <si>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</si>
  <si>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</si>
  <si>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</si>
  <si>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</si>
  <si>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</si>
  <si>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</si>
  <si>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</si>
  <si>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</si>
  <si>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</si>
  <si>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</si>
  <si>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</si>
  <si>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</si>
  <si>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</si>
  <si>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</si>
  <si>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</si>
  <si>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</si>
  <si>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</si>
  <si>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</si>
  <si>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</si>
  <si>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</si>
  <si>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</si>
  <si>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</si>
  <si>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</si>
  <si>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</si>
  <si>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</si>
  <si>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</si>
  <si>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</si>
  <si>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</si>
  <si>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</si>
  <si>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</si>
  <si>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</si>
  <si>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</si>
  <si>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</si>
  <si>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</si>
  <si>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</si>
  <si>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</si>
  <si>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</si>
  <si>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</si>
  <si>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</si>
  <si>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</si>
  <si>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</si>
  <si>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</si>
  <si>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</si>
  <si>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</si>
  <si>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</si>
  <si>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</si>
  <si>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</si>
  <si>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</si>
  <si>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</si>
  <si>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</si>
  <si>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</si>
  <si>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</si>
  <si>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</si>
  <si>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</si>
  <si>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</si>
  <si>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</si>
  <si>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</si>
  <si>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</si>
  <si>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</si>
  <si>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</si>
  <si>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</si>
  <si>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</si>
  <si>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</si>
  <si>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</si>
  <si>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</si>
  <si>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</si>
  <si>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</si>
  <si>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</si>
  <si>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</si>
  <si>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</si>
  <si>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</si>
  <si>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</si>
  <si>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</si>
  <si>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</si>
  <si>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</si>
  <si>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</si>
  <si>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</si>
  <si>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</si>
  <si>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</si>
  <si>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</si>
  <si>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</si>
  <si>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</si>
  <si>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</si>
  <si>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</si>
  <si>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</si>
  <si>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</si>
  <si>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</si>
  <si>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</si>
  <si>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</si>
  <si>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</si>
  <si>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</si>
  <si>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</si>
  <si>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</si>
  <si>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</si>
  <si>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</si>
  <si>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</si>
  <si>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</si>
  <si>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</si>
  <si>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</si>
  <si>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</si>
  <si>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</si>
  <si>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</si>
  <si>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</si>
  <si>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</si>
  <si>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</si>
  <si>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</si>
  <si>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</si>
  <si>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</si>
  <si>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</si>
  <si>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</si>
  <si>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平成29年度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</si>
  <si>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期間：平成30年3月31日現在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</si>
  <si>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平成29年度末人口　2,544人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</si>
  <si>
    <t>平成29年度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</si>
  <si>
    <t>平成29年度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</si>
  <si>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平成29年度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</si>
</sst>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view="pageBreakPreview" zoomScaleNormal="100" zoomScaleSheetLayoutView="100" workbookViewId="0">
      <pane ySplit="5" topLeftCell="A54" activePane="bottomLeft" state="frozen"/>
      <selection activeCell="B63" sqref="B63:B85"/>
      <selection pane="bottomLeft" activeCell="F66" sqref="F66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183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184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13017227</v>
      </c>
      <c r="C7" s="22">
        <f t="shared" ref="C7:C38" si="0">ROUND(B7/$F$66,3)</f>
        <v>5116.835</v>
      </c>
      <c r="D7" s="21" t="s">
        <v>48</v>
      </c>
      <c r="E7" s="1">
        <v>6449450</v>
      </c>
      <c r="F7" s="22">
        <f t="shared" ref="F7:F22" si="1">ROUND(E7/$F$66,3)</f>
        <v>2535.1610000000001</v>
      </c>
    </row>
    <row r="8" spans="1:9" ht="12" x14ac:dyDescent="0.15">
      <c r="A8" s="15" t="s">
        <v>3</v>
      </c>
      <c r="B8" s="23">
        <v>10897528</v>
      </c>
      <c r="C8" s="24">
        <f t="shared" si="0"/>
        <v>4283.6189999999997</v>
      </c>
      <c r="D8" s="15" t="s">
        <v>49</v>
      </c>
      <c r="E8" s="23">
        <v>6095356</v>
      </c>
      <c r="F8" s="24">
        <f t="shared" si="1"/>
        <v>2395.973</v>
      </c>
    </row>
    <row r="9" spans="1:9" ht="12" x14ac:dyDescent="0.15">
      <c r="A9" s="21" t="s">
        <v>4</v>
      </c>
      <c r="B9" s="1">
        <v>7822108</v>
      </c>
      <c r="C9" s="22">
        <f t="shared" si="0"/>
        <v>3074.7280000000001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920882</v>
      </c>
      <c r="C10" s="24">
        <f t="shared" si="0"/>
        <v>361.98200000000003</v>
      </c>
      <c r="D10" s="15" t="s">
        <v>51</v>
      </c>
      <c r="E10" s="23">
        <v>354094</v>
      </c>
      <c r="F10" s="24">
        <f t="shared" si="1"/>
        <v>139.18799999999999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65.123999999999995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19091517</v>
      </c>
      <c r="C12" s="24">
        <f t="shared" si="0"/>
        <v>7504.527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-12621019</v>
      </c>
      <c r="C13" s="22">
        <f t="shared" si="0"/>
        <v>-4961.0919999999996</v>
      </c>
      <c r="D13" s="21" t="s">
        <v>53</v>
      </c>
      <c r="E13" s="1">
        <v>752132</v>
      </c>
      <c r="F13" s="22">
        <f t="shared" si="1"/>
        <v>295.649</v>
      </c>
    </row>
    <row r="14" spans="1:9" ht="12" x14ac:dyDescent="0.15">
      <c r="A14" s="15" t="s">
        <v>9</v>
      </c>
      <c r="B14" s="23">
        <v>638231</v>
      </c>
      <c r="C14" s="24">
        <f t="shared" si="0"/>
        <v>250.87700000000001</v>
      </c>
      <c r="D14" s="15" t="s">
        <v>54</v>
      </c>
      <c r="E14" s="23">
        <v>708797</v>
      </c>
      <c r="F14" s="24">
        <f t="shared" si="1"/>
        <v>278.61500000000001</v>
      </c>
    </row>
    <row r="15" spans="1:9" ht="12" x14ac:dyDescent="0.15">
      <c r="A15" s="21" t="s">
        <v>10</v>
      </c>
      <c r="B15" s="1">
        <v>-373180</v>
      </c>
      <c r="C15" s="22">
        <f t="shared" si="0"/>
        <v>-146.69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43335</v>
      </c>
      <c r="F19" s="22">
        <f t="shared" si="1"/>
        <v>17.033999999999999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7201582</v>
      </c>
      <c r="F22" s="24">
        <f t="shared" si="1"/>
        <v>2830.8110000000001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3007335</v>
      </c>
      <c r="C25" s="22">
        <f t="shared" si="0"/>
        <v>1182.1289999999999</v>
      </c>
      <c r="D25" s="21" t="s">
        <v>63</v>
      </c>
      <c r="E25" s="1">
        <v>13735033</v>
      </c>
      <c r="F25" s="22">
        <f>ROUND(E25/$F$66,3)</f>
        <v>5398.991</v>
      </c>
    </row>
    <row r="26" spans="1:6" ht="12" x14ac:dyDescent="0.15">
      <c r="A26" s="15" t="s">
        <v>5</v>
      </c>
      <c r="B26" s="23">
        <v>53199</v>
      </c>
      <c r="C26" s="24">
        <f t="shared" si="0"/>
        <v>20.911999999999999</v>
      </c>
      <c r="D26" s="15" t="s">
        <v>64</v>
      </c>
      <c r="E26" s="23">
        <v>-7107966</v>
      </c>
      <c r="F26" s="24">
        <f>ROUND(E26/$F$66,3)</f>
        <v>-2794.0120000000002</v>
      </c>
    </row>
    <row r="27" spans="1:6" ht="12" x14ac:dyDescent="0.15">
      <c r="A27" s="21" t="s">
        <v>7</v>
      </c>
      <c r="B27" s="1">
        <v>2491945</v>
      </c>
      <c r="C27" s="22">
        <f t="shared" si="0"/>
        <v>979.53800000000001</v>
      </c>
      <c r="D27" s="21" t="s">
        <v>65</v>
      </c>
      <c r="E27" s="1">
        <v>6627067</v>
      </c>
      <c r="F27" s="22">
        <v>3197.7260000000001</v>
      </c>
    </row>
    <row r="28" spans="1:6" ht="12" x14ac:dyDescent="0.15">
      <c r="A28" s="15" t="s">
        <v>8</v>
      </c>
      <c r="B28" s="23">
        <v>-1713777</v>
      </c>
      <c r="C28" s="24">
        <f t="shared" si="0"/>
        <v>-673.654</v>
      </c>
      <c r="D28" s="15"/>
      <c r="E28" s="23"/>
      <c r="F28" s="24"/>
    </row>
    <row r="29" spans="1:6" ht="12" x14ac:dyDescent="0.15">
      <c r="A29" s="21" t="s">
        <v>9</v>
      </c>
      <c r="B29" s="1">
        <v>15679419</v>
      </c>
      <c r="C29" s="22">
        <f t="shared" si="0"/>
        <v>6163.2939999999999</v>
      </c>
      <c r="D29" s="22"/>
      <c r="E29" s="22"/>
      <c r="F29" s="22"/>
    </row>
    <row r="30" spans="1:6" ht="12" x14ac:dyDescent="0.15">
      <c r="A30" s="15" t="s">
        <v>10</v>
      </c>
      <c r="B30" s="23">
        <v>-13503451</v>
      </c>
      <c r="C30" s="24">
        <f t="shared" si="0"/>
        <v>-5307.96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777660</v>
      </c>
      <c r="C34" s="24">
        <f t="shared" si="0"/>
        <v>305.68400000000003</v>
      </c>
      <c r="D34" s="24"/>
      <c r="E34" s="24"/>
      <c r="F34" s="24"/>
    </row>
    <row r="35" spans="1:6" ht="12" x14ac:dyDescent="0.15">
      <c r="A35" s="21" t="s">
        <v>22</v>
      </c>
      <c r="B35" s="1">
        <v>-709575</v>
      </c>
      <c r="C35" s="22">
        <f t="shared" si="0"/>
        <v>-278.92099999999999</v>
      </c>
      <c r="D35" s="22"/>
      <c r="E35" s="22"/>
      <c r="F35" s="22"/>
    </row>
    <row r="36" spans="1:6" ht="12" x14ac:dyDescent="0.15">
      <c r="A36" s="15" t="s">
        <v>23</v>
      </c>
      <c r="B36" s="23">
        <v>6099</v>
      </c>
      <c r="C36" s="24">
        <f t="shared" si="0"/>
        <v>2.3969999999999998</v>
      </c>
      <c r="D36" s="24"/>
      <c r="E36" s="24"/>
      <c r="F36" s="24"/>
    </row>
    <row r="37" spans="1:6" ht="12" x14ac:dyDescent="0.15">
      <c r="A37" s="21" t="s">
        <v>24</v>
      </c>
      <c r="B37" s="1">
        <v>6099</v>
      </c>
      <c r="C37" s="22">
        <f t="shared" si="0"/>
        <v>2.3969999999999998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2113601</v>
      </c>
      <c r="C39" s="22">
        <f t="shared" ref="C39:C62" si="2">ROUND(B39/$F$66,3)</f>
        <v>830.81799999999998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49.244999999999997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24.323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24.922000000000001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2425</v>
      </c>
      <c r="C45" s="22">
        <f t="shared" si="2"/>
        <v>0.95299999999999996</v>
      </c>
      <c r="D45" s="22"/>
      <c r="E45" s="22"/>
      <c r="F45" s="22"/>
    </row>
    <row r="46" spans="1:6" ht="12" x14ac:dyDescent="0.15">
      <c r="A46" s="15" t="s">
        <v>32</v>
      </c>
      <c r="B46" s="23">
        <v>64604</v>
      </c>
      <c r="C46" s="24">
        <f t="shared" si="2"/>
        <v>25.395</v>
      </c>
      <c r="D46" s="24"/>
      <c r="E46" s="24"/>
      <c r="F46" s="24"/>
    </row>
    <row r="47" spans="1:6" ht="12" x14ac:dyDescent="0.15">
      <c r="A47" s="21" t="s">
        <v>33</v>
      </c>
      <c r="B47" s="1">
        <v>1921460</v>
      </c>
      <c r="C47" s="22">
        <f t="shared" si="2"/>
        <v>755.29100000000005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1.206</v>
      </c>
      <c r="D48" s="24"/>
      <c r="E48" s="24"/>
      <c r="F48" s="24"/>
    </row>
    <row r="49" spans="1:6" ht="12" x14ac:dyDescent="0.15">
      <c r="A49" s="21" t="s">
        <v>17</v>
      </c>
      <c r="B49" s="1">
        <v>1918392</v>
      </c>
      <c r="C49" s="22">
        <f t="shared" si="2"/>
        <v>754.08500000000004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-167</v>
      </c>
      <c r="C51" s="22">
        <f t="shared" si="2"/>
        <v>-6.6000000000000003E-2</v>
      </c>
      <c r="D51" s="22"/>
      <c r="E51" s="22"/>
      <c r="F51" s="22"/>
    </row>
    <row r="52" spans="1:6" ht="12" x14ac:dyDescent="0.15">
      <c r="A52" s="15" t="s">
        <v>36</v>
      </c>
      <c r="B52" s="23">
        <v>811421</v>
      </c>
      <c r="C52" s="24">
        <f t="shared" si="2"/>
        <v>318.95499999999998</v>
      </c>
      <c r="D52" s="24"/>
      <c r="E52" s="24"/>
      <c r="F52" s="24"/>
    </row>
    <row r="53" spans="1:6" ht="12" x14ac:dyDescent="0.15">
      <c r="A53" s="21" t="s">
        <v>37</v>
      </c>
      <c r="B53" s="1">
        <v>62354</v>
      </c>
      <c r="C53" s="22">
        <f t="shared" si="2"/>
        <v>24.51</v>
      </c>
      <c r="D53" s="22"/>
      <c r="E53" s="22"/>
      <c r="F53" s="22"/>
    </row>
    <row r="54" spans="1:6" ht="12" x14ac:dyDescent="0.15">
      <c r="A54" s="15" t="s">
        <v>38</v>
      </c>
      <c r="B54" s="23">
        <v>31262</v>
      </c>
      <c r="C54" s="24">
        <f t="shared" si="2"/>
        <v>12.289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717805</v>
      </c>
      <c r="C56" s="24">
        <f t="shared" si="2"/>
        <v>282.15600000000001</v>
      </c>
      <c r="D56" s="24"/>
      <c r="E56" s="24"/>
      <c r="F56" s="24"/>
    </row>
    <row r="57" spans="1:6" ht="12" x14ac:dyDescent="0.15">
      <c r="A57" s="21" t="s">
        <v>41</v>
      </c>
      <c r="B57" s="1">
        <v>717805</v>
      </c>
      <c r="C57" s="22">
        <f t="shared" si="2"/>
        <v>282.15600000000001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0</v>
      </c>
      <c r="C61" s="22">
        <f t="shared" si="2"/>
        <v>0</v>
      </c>
      <c r="D61" s="22"/>
      <c r="E61" s="22"/>
      <c r="F61" s="22"/>
    </row>
    <row r="62" spans="1:6" ht="12" x14ac:dyDescent="0.15">
      <c r="A62" s="21" t="s">
        <v>46</v>
      </c>
      <c r="B62" s="1">
        <v>13828649</v>
      </c>
      <c r="C62" s="22">
        <f t="shared" si="2"/>
        <v>5435.79</v>
      </c>
      <c r="D62" s="21" t="s">
        <v>66</v>
      </c>
      <c r="E62" s="1">
        <v>13828649</v>
      </c>
      <c r="F62" s="22">
        <f t="shared" ref="F62" si="3">ROUND(E62/$F$66,3)</f>
        <v>5435.79</v>
      </c>
    </row>
    <row r="63" spans="1:6" x14ac:dyDescent="0.15">
      <c r="E63" s="16" t="s">
        <v>185</v>
      </c>
    </row>
    <row r="66" spans="6:6" x14ac:dyDescent="0.15">
      <c r="F66" s="16">
        <v>2544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44" activePane="bottomLeft" state="frozen"/>
      <selection activeCell="B2" sqref="B2"/>
      <selection pane="bottomLeft" sqref="A1:F1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2" t="s">
        <v>186</v>
      </c>
      <c r="B1" s="43"/>
      <c r="C1" s="43"/>
      <c r="D1" s="43"/>
      <c r="E1" s="43"/>
      <c r="F1" s="43"/>
    </row>
    <row r="2" spans="1:6" ht="13.5" x14ac:dyDescent="0.15">
      <c r="A2" s="31" t="s">
        <v>91</v>
      </c>
      <c r="B2" s="30"/>
    </row>
    <row r="3" spans="1:6" x14ac:dyDescent="0.15">
      <c r="A3" s="18" t="s">
        <v>184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2995339</v>
      </c>
      <c r="C6" s="1">
        <f t="shared" ref="C6:C16" si="0">ROUND(B6/$F$48,3)</f>
        <v>1177.413</v>
      </c>
      <c r="D6" s="21" t="s">
        <v>131</v>
      </c>
      <c r="E6" s="1">
        <v>4348602</v>
      </c>
      <c r="F6" s="22">
        <f>ROUND(E6/$F$48,3)</f>
        <v>1709.356</v>
      </c>
    </row>
    <row r="7" spans="1:6" ht="12" x14ac:dyDescent="0.15">
      <c r="A7" s="15" t="s">
        <v>130</v>
      </c>
      <c r="B7" s="23">
        <v>1833017</v>
      </c>
      <c r="C7" s="23">
        <f t="shared" si="0"/>
        <v>720.52599999999995</v>
      </c>
      <c r="D7" s="15" t="s">
        <v>129</v>
      </c>
      <c r="E7" s="23">
        <v>2994068</v>
      </c>
      <c r="F7" s="24">
        <f>ROUND(E7/$F$48,3)</f>
        <v>1176.914</v>
      </c>
    </row>
    <row r="8" spans="1:6" ht="12" x14ac:dyDescent="0.15">
      <c r="A8" s="21" t="s">
        <v>128</v>
      </c>
      <c r="B8" s="1">
        <v>885193</v>
      </c>
      <c r="C8" s="1">
        <f t="shared" si="0"/>
        <v>347.95299999999997</v>
      </c>
      <c r="D8" s="21" t="s">
        <v>111</v>
      </c>
      <c r="E8" s="1">
        <v>1089372</v>
      </c>
      <c r="F8" s="22">
        <f>ROUND(E8/$F$48,3)</f>
        <v>428.21199999999999</v>
      </c>
    </row>
    <row r="9" spans="1:6" ht="12" x14ac:dyDescent="0.15">
      <c r="A9" s="15" t="s">
        <v>127</v>
      </c>
      <c r="B9" s="23">
        <v>897836</v>
      </c>
      <c r="C9" s="23">
        <f t="shared" si="0"/>
        <v>352.923</v>
      </c>
      <c r="D9" s="15" t="s">
        <v>126</v>
      </c>
      <c r="E9" s="23">
        <v>101700</v>
      </c>
      <c r="F9" s="24">
        <f>ROUND(E9/$F$48,3)</f>
        <v>39.975999999999999</v>
      </c>
    </row>
    <row r="10" spans="1:6" ht="12" x14ac:dyDescent="0.15">
      <c r="A10" s="21" t="s">
        <v>125</v>
      </c>
      <c r="B10" s="1">
        <v>49988</v>
      </c>
      <c r="C10" s="1">
        <f t="shared" si="0"/>
        <v>19.649000000000001</v>
      </c>
      <c r="D10" s="21" t="s">
        <v>97</v>
      </c>
      <c r="E10" s="1">
        <v>163460</v>
      </c>
      <c r="F10" s="22">
        <f>ROUND(E10/$F$48,3)</f>
        <v>64.253</v>
      </c>
    </row>
    <row r="11" spans="1:6" ht="12" x14ac:dyDescent="0.15">
      <c r="A11" s="15" t="s">
        <v>120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124</v>
      </c>
      <c r="B12" s="1">
        <v>1162322</v>
      </c>
      <c r="C12" s="1">
        <f t="shared" si="0"/>
        <v>456.88799999999998</v>
      </c>
      <c r="D12" s="22"/>
      <c r="E12" s="22"/>
      <c r="F12" s="22"/>
    </row>
    <row r="13" spans="1:6" ht="12" x14ac:dyDescent="0.15">
      <c r="A13" s="15" t="s">
        <v>123</v>
      </c>
      <c r="B13" s="23">
        <v>696532</v>
      </c>
      <c r="C13" s="23">
        <f t="shared" si="0"/>
        <v>273.79399999999998</v>
      </c>
      <c r="D13" s="24"/>
      <c r="E13" s="24"/>
      <c r="F13" s="24"/>
    </row>
    <row r="14" spans="1:6" ht="12" x14ac:dyDescent="0.15">
      <c r="A14" s="21" t="s">
        <v>122</v>
      </c>
      <c r="B14" s="1">
        <v>162751</v>
      </c>
      <c r="C14" s="1">
        <f t="shared" si="0"/>
        <v>63.973999999999997</v>
      </c>
      <c r="D14" s="22"/>
      <c r="E14" s="22"/>
      <c r="F14" s="22"/>
    </row>
    <row r="15" spans="1:6" ht="12" x14ac:dyDescent="0.15">
      <c r="A15" s="15" t="s">
        <v>121</v>
      </c>
      <c r="B15" s="23">
        <v>280882</v>
      </c>
      <c r="C15" s="23">
        <f t="shared" si="0"/>
        <v>110.41</v>
      </c>
      <c r="D15" s="24"/>
      <c r="E15" s="24"/>
      <c r="F15" s="24"/>
    </row>
    <row r="16" spans="1:6" ht="12" x14ac:dyDescent="0.15">
      <c r="A16" s="21" t="s">
        <v>120</v>
      </c>
      <c r="B16" s="1">
        <v>22157</v>
      </c>
      <c r="C16" s="1">
        <f t="shared" si="0"/>
        <v>8.7100000000000009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978315</v>
      </c>
      <c r="C18" s="1">
        <f t="shared" ref="C18:C23" si="1">ROUND(B18/$F$48,3)</f>
        <v>384.55799999999999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978315</v>
      </c>
      <c r="C19" s="23">
        <f t="shared" si="1"/>
        <v>384.55799999999999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374948</v>
      </c>
      <c r="C22" s="1">
        <f t="shared" si="1"/>
        <v>147.38499999999999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932457</v>
      </c>
      <c r="C25" s="23">
        <f t="shared" ref="C25:C30" si="2">ROUND(B25/$F$48,3)</f>
        <v>366.53199999999998</v>
      </c>
      <c r="D25" s="15" t="s">
        <v>113</v>
      </c>
      <c r="E25" s="23">
        <v>215450</v>
      </c>
      <c r="F25" s="23">
        <f t="shared" ref="F25:F30" si="3">ROUND(E25/$F$48,3)</f>
        <v>84.688999999999993</v>
      </c>
    </row>
    <row r="26" spans="1:6" ht="12" x14ac:dyDescent="0.15">
      <c r="A26" s="21" t="s">
        <v>112</v>
      </c>
      <c r="B26" s="1">
        <v>767456</v>
      </c>
      <c r="C26" s="1">
        <f t="shared" si="2"/>
        <v>301.673</v>
      </c>
      <c r="D26" s="21" t="s">
        <v>111</v>
      </c>
      <c r="E26" s="1">
        <v>0</v>
      </c>
      <c r="F26" s="1">
        <f t="shared" si="3"/>
        <v>0</v>
      </c>
    </row>
    <row r="27" spans="1:6" ht="12" x14ac:dyDescent="0.15">
      <c r="A27" s="15" t="s">
        <v>110</v>
      </c>
      <c r="B27" s="23">
        <v>162601</v>
      </c>
      <c r="C27" s="23">
        <f t="shared" si="2"/>
        <v>63.914999999999999</v>
      </c>
      <c r="D27" s="15" t="s">
        <v>109</v>
      </c>
      <c r="E27" s="23">
        <v>199498</v>
      </c>
      <c r="F27" s="23">
        <f t="shared" si="3"/>
        <v>78.418999999999997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15952</v>
      </c>
      <c r="F28" s="1">
        <f t="shared" si="3"/>
        <v>6.27</v>
      </c>
    </row>
    <row r="29" spans="1:6" ht="12" x14ac:dyDescent="0.15">
      <c r="A29" s="15" t="s">
        <v>106</v>
      </c>
      <c r="B29" s="23">
        <v>2400</v>
      </c>
      <c r="C29" s="23">
        <f t="shared" si="2"/>
        <v>0.94299999999999995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-717007</v>
      </c>
      <c r="C32" s="1">
        <f>ROUND(B32/$F$48,3)</f>
        <v>-281.84199999999998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756800</v>
      </c>
      <c r="C35" s="23">
        <f>ROUND(B35/$F$48,3)</f>
        <v>297.48399999999998</v>
      </c>
      <c r="D35" s="15" t="s">
        <v>101</v>
      </c>
      <c r="E35" s="23">
        <v>795135</v>
      </c>
      <c r="F35" s="23">
        <f>ROUND(E35/$F$48,3)</f>
        <v>312.553</v>
      </c>
    </row>
    <row r="36" spans="1:6" ht="12" x14ac:dyDescent="0.15">
      <c r="A36" s="21" t="s">
        <v>100</v>
      </c>
      <c r="B36" s="1">
        <v>756800</v>
      </c>
      <c r="C36" s="1">
        <f>ROUND(B36/$F$48,3)</f>
        <v>297.48399999999998</v>
      </c>
      <c r="D36" s="21" t="s">
        <v>99</v>
      </c>
      <c r="E36" s="1">
        <v>795135</v>
      </c>
      <c r="F36" s="1">
        <f>ROUND(E36/$F$48,3)</f>
        <v>312.553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38335</v>
      </c>
      <c r="C39" s="23">
        <f t="shared" ref="C39:C44" si="4">ROUND(B39/$F$48,3)</f>
        <v>15.069000000000001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-303724</v>
      </c>
      <c r="C41" s="23">
        <f t="shared" si="4"/>
        <v>-119.38800000000001</v>
      </c>
      <c r="D41" s="24"/>
      <c r="E41" s="24"/>
      <c r="F41" s="24"/>
    </row>
    <row r="42" spans="1:6" ht="12" x14ac:dyDescent="0.15">
      <c r="A42" s="21" t="s">
        <v>94</v>
      </c>
      <c r="B42" s="1">
        <v>366078</v>
      </c>
      <c r="C42" s="1">
        <f t="shared" si="4"/>
        <v>143.899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62354</v>
      </c>
      <c r="C44" s="1">
        <f t="shared" si="4"/>
        <v>24.51</v>
      </c>
      <c r="D44" s="22"/>
      <c r="E44" s="22"/>
      <c r="F44" s="22"/>
    </row>
    <row r="45" spans="1:6" x14ac:dyDescent="0.15">
      <c r="F45" s="28" t="s">
        <v>185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2544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topLeftCell="A22" zoomScaleNormal="100" zoomScaleSheetLayoutView="100" workbookViewId="0">
      <pane xSplit="1" topLeftCell="B1" activePane="topRight" state="frozen"/>
      <selection activeCell="B2" sqref="B2"/>
      <selection pane="topRight" sqref="A1:C1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2" t="s">
        <v>187</v>
      </c>
      <c r="B1" s="42"/>
      <c r="C1" s="42"/>
    </row>
    <row r="2" spans="1:3" ht="13.5" x14ac:dyDescent="0.15">
      <c r="A2" s="31" t="s">
        <v>91</v>
      </c>
      <c r="B2" s="30"/>
    </row>
    <row r="3" spans="1:3" x14ac:dyDescent="0.15">
      <c r="A3" s="18" t="s">
        <v>184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134</v>
      </c>
      <c r="B5" s="23">
        <v>7560437</v>
      </c>
      <c r="C5" s="24">
        <f>ROUND(B5/$D$27,3)</f>
        <v>2971.87</v>
      </c>
    </row>
    <row r="6" spans="1:3" ht="12" x14ac:dyDescent="0.15">
      <c r="A6" s="21" t="s">
        <v>135</v>
      </c>
      <c r="B6" s="1">
        <v>-4338452</v>
      </c>
      <c r="C6" s="22">
        <f t="shared" ref="C6:C23" si="0">ROUND(B6/$D$27,3)</f>
        <v>-1705.366</v>
      </c>
    </row>
    <row r="7" spans="1:3" ht="12" x14ac:dyDescent="0.15">
      <c r="A7" s="15" t="s">
        <v>136</v>
      </c>
      <c r="B7" s="23">
        <v>3405083</v>
      </c>
      <c r="C7" s="24">
        <f t="shared" si="0"/>
        <v>1338.4760000000001</v>
      </c>
    </row>
    <row r="8" spans="1:3" ht="12" x14ac:dyDescent="0.15">
      <c r="A8" s="21" t="s">
        <v>137</v>
      </c>
      <c r="B8" s="1">
        <v>2994255</v>
      </c>
      <c r="C8" s="22">
        <f t="shared" si="0"/>
        <v>1176.9870000000001</v>
      </c>
    </row>
    <row r="9" spans="1:3" ht="12" x14ac:dyDescent="0.15">
      <c r="A9" s="15" t="s">
        <v>138</v>
      </c>
      <c r="B9" s="23">
        <v>410828</v>
      </c>
      <c r="C9" s="24">
        <f t="shared" si="0"/>
        <v>161.489</v>
      </c>
    </row>
    <row r="10" spans="1:3" ht="12" x14ac:dyDescent="0.15">
      <c r="A10" s="21" t="s">
        <v>139</v>
      </c>
      <c r="B10" s="1">
        <v>-933370</v>
      </c>
      <c r="C10" s="22">
        <f t="shared" si="0"/>
        <v>-366.89100000000002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0</v>
      </c>
      <c r="C17" s="24">
        <f t="shared" si="0"/>
        <v>0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-933370</v>
      </c>
      <c r="C22" s="22">
        <f t="shared" si="0"/>
        <v>-366.89100000000002</v>
      </c>
    </row>
    <row r="23" spans="1:4" ht="12" x14ac:dyDescent="0.15">
      <c r="A23" s="15" t="s">
        <v>152</v>
      </c>
      <c r="B23" s="23">
        <v>6627067</v>
      </c>
      <c r="C23" s="24">
        <f t="shared" si="0"/>
        <v>2604.9789999999998</v>
      </c>
    </row>
    <row r="24" spans="1:4" x14ac:dyDescent="0.15">
      <c r="C24" s="16" t="s">
        <v>185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2544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showGridLines="0" tabSelected="1" view="pageBreakPreview" topLeftCell="A16" zoomScaleNormal="100" zoomScaleSheetLayoutView="100" workbookViewId="0">
      <pane xSplit="1" topLeftCell="B1" activePane="topRight" state="frozen"/>
      <selection activeCell="B2" sqref="B2"/>
      <selection pane="topRight" sqref="A1:F1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3" t="s">
        <v>188</v>
      </c>
      <c r="B1" s="43"/>
      <c r="C1" s="43"/>
      <c r="D1" s="43"/>
      <c r="E1" s="43"/>
      <c r="F1" s="43"/>
    </row>
    <row r="2" spans="1:7" x14ac:dyDescent="0.15">
      <c r="A2" s="18" t="s">
        <v>91</v>
      </c>
    </row>
    <row r="3" spans="1:7" x14ac:dyDescent="0.15">
      <c r="A3" s="18" t="s">
        <v>184</v>
      </c>
      <c r="F3" s="33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3666604</v>
      </c>
      <c r="C5" s="24">
        <f>ROUND(B5/$F$29,3)</f>
        <v>1441.2750000000001</v>
      </c>
      <c r="D5" s="15" t="s">
        <v>155</v>
      </c>
      <c r="E5" s="23">
        <v>306466</v>
      </c>
      <c r="F5" s="24">
        <f t="shared" ref="F5:F17" si="0">ROUND(E5/$F$29,3)</f>
        <v>120.46599999999999</v>
      </c>
    </row>
    <row r="6" spans="1:7" ht="12" x14ac:dyDescent="0.15">
      <c r="A6" s="21" t="s">
        <v>156</v>
      </c>
      <c r="B6" s="1">
        <v>2504282</v>
      </c>
      <c r="C6" s="22">
        <f t="shared" ref="C6:C25" si="1">ROUND(B6/$F$29,3)</f>
        <v>984.38800000000003</v>
      </c>
      <c r="D6" s="21" t="s">
        <v>157</v>
      </c>
      <c r="E6" s="1">
        <v>101519</v>
      </c>
      <c r="F6" s="22">
        <f t="shared" si="0"/>
        <v>39.905000000000001</v>
      </c>
    </row>
    <row r="7" spans="1:7" ht="12" x14ac:dyDescent="0.15">
      <c r="A7" s="15" t="s">
        <v>158</v>
      </c>
      <c r="B7" s="23">
        <v>882695</v>
      </c>
      <c r="C7" s="24">
        <f t="shared" si="1"/>
        <v>346.971</v>
      </c>
      <c r="D7" s="15" t="s">
        <v>44</v>
      </c>
      <c r="E7" s="23">
        <v>204947</v>
      </c>
      <c r="F7" s="24">
        <f t="shared" si="0"/>
        <v>80.561000000000007</v>
      </c>
    </row>
    <row r="8" spans="1:7" ht="12" x14ac:dyDescent="0.15">
      <c r="A8" s="21" t="s">
        <v>159</v>
      </c>
      <c r="B8" s="1">
        <v>594467</v>
      </c>
      <c r="C8" s="22">
        <f t="shared" si="1"/>
        <v>233.67400000000001</v>
      </c>
      <c r="D8" s="21" t="s">
        <v>160</v>
      </c>
      <c r="E8" s="1">
        <v>3360138</v>
      </c>
      <c r="F8" s="22">
        <f t="shared" si="0"/>
        <v>1320.809</v>
      </c>
    </row>
    <row r="9" spans="1:7" ht="12" x14ac:dyDescent="0.15">
      <c r="A9" s="15" t="s">
        <v>161</v>
      </c>
      <c r="B9" s="23">
        <v>43335</v>
      </c>
      <c r="C9" s="24">
        <f t="shared" si="1"/>
        <v>17.033999999999999</v>
      </c>
      <c r="D9" s="15" t="s">
        <v>162</v>
      </c>
      <c r="E9" s="23">
        <v>978315</v>
      </c>
      <c r="F9" s="24">
        <f t="shared" si="0"/>
        <v>384.55799999999999</v>
      </c>
    </row>
    <row r="10" spans="1:7" ht="12" x14ac:dyDescent="0.15">
      <c r="A10" s="21" t="s">
        <v>163</v>
      </c>
      <c r="B10" s="1">
        <v>6285</v>
      </c>
      <c r="C10" s="22">
        <f t="shared" si="1"/>
        <v>2.4710000000000001</v>
      </c>
      <c r="D10" s="21" t="s">
        <v>164</v>
      </c>
      <c r="E10" s="1">
        <v>978315</v>
      </c>
      <c r="F10" s="22">
        <f t="shared" si="0"/>
        <v>384.55799999999999</v>
      </c>
    </row>
    <row r="11" spans="1:7" ht="12" x14ac:dyDescent="0.15">
      <c r="A11" s="15" t="s">
        <v>17</v>
      </c>
      <c r="B11" s="23">
        <v>238608</v>
      </c>
      <c r="C11" s="24">
        <f t="shared" si="1"/>
        <v>93.792000000000002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1574321</v>
      </c>
      <c r="C12" s="22">
        <f t="shared" si="1"/>
        <v>618.83699999999999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786458</v>
      </c>
      <c r="C13" s="24">
        <f t="shared" si="1"/>
        <v>309.142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101612</v>
      </c>
      <c r="C14" s="22">
        <f t="shared" si="1"/>
        <v>39.942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676485</v>
      </c>
      <c r="C15" s="24">
        <f t="shared" si="1"/>
        <v>265.91399999999999</v>
      </c>
      <c r="D15" s="15" t="s">
        <v>172</v>
      </c>
      <c r="E15" s="23">
        <v>0</v>
      </c>
      <c r="F15" s="24">
        <f t="shared" si="0"/>
        <v>0</v>
      </c>
      <c r="G15" s="34"/>
    </row>
    <row r="16" spans="1:7" ht="12" x14ac:dyDescent="0.15">
      <c r="A16" s="21" t="s">
        <v>17</v>
      </c>
      <c r="B16" s="1">
        <v>9765</v>
      </c>
      <c r="C16" s="22">
        <f t="shared" si="1"/>
        <v>3.8380000000000001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47266</v>
      </c>
      <c r="C17" s="24">
        <f t="shared" si="1"/>
        <v>18.579000000000001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49988</v>
      </c>
      <c r="C18" s="22">
        <f t="shared" si="1"/>
        <v>19.649000000000001</v>
      </c>
      <c r="D18" s="22"/>
      <c r="E18" s="22"/>
      <c r="F18" s="22"/>
    </row>
    <row r="19" spans="1:6" ht="12" x14ac:dyDescent="0.15">
      <c r="A19" s="15" t="s">
        <v>177</v>
      </c>
      <c r="B19" s="23">
        <v>-2722</v>
      </c>
      <c r="C19" s="24">
        <f t="shared" si="1"/>
        <v>-1.07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178</v>
      </c>
      <c r="B21" s="23">
        <v>1162322</v>
      </c>
      <c r="C21" s="24">
        <f t="shared" si="1"/>
        <v>456.88799999999998</v>
      </c>
      <c r="D21" s="24"/>
      <c r="E21" s="24"/>
      <c r="F21" s="24"/>
    </row>
    <row r="22" spans="1:6" ht="12" x14ac:dyDescent="0.15">
      <c r="A22" s="21" t="s">
        <v>179</v>
      </c>
      <c r="B22" s="1">
        <v>696532</v>
      </c>
      <c r="C22" s="22">
        <f t="shared" si="1"/>
        <v>273.79399999999998</v>
      </c>
      <c r="D22" s="22"/>
      <c r="E22" s="22"/>
      <c r="F22" s="22"/>
    </row>
    <row r="23" spans="1:6" ht="12" x14ac:dyDescent="0.15">
      <c r="A23" s="15" t="s">
        <v>180</v>
      </c>
      <c r="B23" s="23">
        <v>162751</v>
      </c>
      <c r="C23" s="24">
        <f t="shared" si="1"/>
        <v>63.973999999999997</v>
      </c>
      <c r="D23" s="24"/>
      <c r="E23" s="24"/>
      <c r="F23" s="24"/>
    </row>
    <row r="24" spans="1:6" ht="12" x14ac:dyDescent="0.15">
      <c r="A24" s="21" t="s">
        <v>181</v>
      </c>
      <c r="B24" s="1">
        <v>280882</v>
      </c>
      <c r="C24" s="22">
        <f t="shared" si="1"/>
        <v>110.41</v>
      </c>
      <c r="D24" s="22"/>
      <c r="E24" s="22"/>
      <c r="F24" s="22"/>
    </row>
    <row r="25" spans="1:6" ht="12" x14ac:dyDescent="0.15">
      <c r="A25" s="15" t="s">
        <v>25</v>
      </c>
      <c r="B25" s="23">
        <v>22157</v>
      </c>
      <c r="C25" s="24">
        <f t="shared" si="1"/>
        <v>8.7100000000000009</v>
      </c>
      <c r="D25" s="15" t="s">
        <v>182</v>
      </c>
      <c r="E25" s="23">
        <v>4338452</v>
      </c>
      <c r="F25" s="24">
        <f>ROUND(E25/$F$29,3)</f>
        <v>1705.366</v>
      </c>
    </row>
    <row r="26" spans="1:6" x14ac:dyDescent="0.15">
      <c r="A26" s="16"/>
      <c r="B26" s="16"/>
      <c r="C26" s="16"/>
      <c r="D26" s="16"/>
      <c r="E26" s="16" t="s">
        <v>185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2544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対象範囲</vt:lpstr>
      <vt:lpstr>貸借対照表（BS） (一般)</vt:lpstr>
      <vt:lpstr>資金収支計算書（CF） (一般）</vt:lpstr>
      <vt:lpstr>純資産変動計算書（NW）（一般）</vt:lpstr>
      <vt:lpstr>行政コスト計算書（PL)(一般）</vt:lpstr>
      <vt:lpstr>Sheet1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2019-09-10T02:43:13Z</cp:lastPrinted>
  <dcterms:created xsi:type="dcterms:W3CDTF">2016-12-12T23:36:52Z</dcterms:created>
  <dcterms:modified xsi:type="dcterms:W3CDTF">2019-10-29T03:00:14Z</dcterms:modified>
</cp:coreProperties>
</file>