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ＨＰ掲載\財務4表\Ｒ2\"/>
    </mc:Choice>
  </mc:AlternateContent>
  <xr:revisionPtr revIDLastSave="0" documentId="13_ncr:1_{2792E2C1-979A-4C9D-9494-C602EE2B90A2}" xr6:coauthVersionLast="47" xr6:coauthVersionMax="47" xr10:uidLastSave="{00000000-0000-0000-0000-000000000000}"/>
  <bookViews>
    <workbookView xWindow="-120" yWindow="-120" windowWidth="20730" windowHeight="11760" tabRatio="908" firstSheet="1" activeTab="1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31" l="1"/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<sst xmlns="http://schemas.openxmlformats.org/spreadsheetml/2006/main" count="252" uniqueCount="190">
  <si>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</si>
  <si>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</si>
  <si>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</si>
  <si>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</si>
  <si>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</si>
  <si>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</si>
  <si>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</si>
  <si>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</si>
  <si>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</si>
  <si>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</si>
  <si>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</si>
  <si>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</si>
  <si>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</si>
  <si>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</si>
  <si>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</si>
  <si>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</si>
  <si>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</si>
  <si>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</si>
  <si>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</si>
  <si>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</si>
  <si>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</si>
  <si>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</si>
  <si>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</si>
  <si>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</si>
  <si>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</si>
  <si>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</si>
  <si>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</si>
  <si>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</si>
  <si>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</si>
  <si>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</si>
  <si>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</si>
  <si>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</si>
  <si>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</si>
  <si>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</si>
  <si>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</si>
  <si>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</si>
  <si>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</si>
  <si>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</si>
  <si>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</si>
  <si>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</si>
  <si>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</si>
  <si>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</si>
  <si>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</si>
  <si>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</si>
  <si>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</si>
  <si>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</si>
  <si>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</si>
  <si>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</si>
  <si>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</si>
  <si>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</si>
  <si>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</si>
  <si>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</si>
  <si>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</si>
  <si>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</si>
  <si>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</si>
  <si>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</si>
  <si>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</si>
  <si>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</si>
  <si>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</si>
  <si>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</si>
  <si>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</si>
  <si>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</si>
  <si>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</si>
  <si>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</si>
  <si>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</si>
  <si>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</si>
  <si>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</si>
  <si>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</si>
  <si>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</si>
  <si>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</si>
  <si>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</si>
  <si>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</si>
  <si>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</si>
  <si>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</si>
  <si>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</si>
  <si>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</si>
  <si>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</si>
  <si>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</si>
  <si>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</si>
  <si>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</si>
  <si>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</si>
  <si>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</si>
  <si>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</si>
  <si>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</si>
  <si>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</si>
  <si>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</si>
  <si>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</si>
  <si>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</si>
  <si>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</si>
  <si>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</si>
  <si>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</si>
  <si>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</si>
  <si>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</si>
  <si>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</si>
  <si>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</si>
  <si>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</si>
  <si>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</si>
  <si>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</si>
  <si>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</si>
  <si>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</si>
  <si>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</si>
  <si>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</si>
  <si>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</si>
  <si>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</si>
  <si>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</si>
  <si>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</si>
  <si>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</si>
  <si>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</si>
  <si>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</si>
  <si>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</si>
  <si>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</si>
  <si>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</si>
  <si>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</si>
  <si>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</si>
  <si>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</si>
  <si>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</si>
  <si>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</si>
  <si>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</si>
  <si>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</si>
  <si>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</si>
  <si>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</si>
  <si>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</si>
  <si>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</si>
  <si>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</si>
  <si>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</si>
  <si>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</si>
  <si>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</si>
  <si>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</si>
  <si>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</si>
  <si>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</si>
  <si>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</si>
  <si>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</si>
  <si>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</si>
  <si>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</si>
  <si>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</si>
  <si>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</si>
  <si>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</si>
  <si>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</si>
  <si>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</si>
  <si>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</si>
  <si>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</si>
  <si>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</si>
  <si>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</si>
  <si>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</si>
  <si>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</si>
  <si>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</si>
  <si>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</si>
  <si>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</si>
  <si>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</si>
  <si>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</si>
  <si>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</si>
  <si>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</si>
  <si>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</si>
  <si>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</si>
  <si>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</si>
  <si>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</si>
  <si>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</si>
  <si>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</si>
  <si>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</si>
  <si>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</si>
  <si>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</si>
  <si>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</si>
  <si>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</si>
  <si>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</si>
  <si>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</si>
  <si>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</si>
  <si>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</si>
  <si>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</si>
  <si>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</si>
  <si>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</si>
  <si>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</si>
  <si>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</si>
  <si>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</si>
  <si>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</si>
  <si>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</si>
  <si>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</si>
  <si>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</si>
  <si>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</si>
  <si>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</si>
  <si>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</si>
  <si>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</si>
  <si>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</si>
  <si>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</si>
  <si>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</si>
  <si>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令和２年度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</si>
  <si>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期間：令和3年3月31日現在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</si>
  <si>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令和２年度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</si>
  <si>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令和２年度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</si>
  <si>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令和２年度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</si>
  <si>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令和２年度末人口　2,357人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</si>
</sst>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" fontId="4" fillId="0" borderId="1" xfId="0" applyNumberFormat="1" applyFont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Alignment="1"/>
    <xf numFmtId="3" fontId="0" fillId="0" borderId="0" xfId="0" applyNumberFormat="1" applyAlignment="1"/>
    <xf numFmtId="3" fontId="10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1" t="s">
        <v>69</v>
      </c>
      <c r="C4" s="2" t="s">
        <v>0</v>
      </c>
    </row>
    <row r="5" spans="2:3" ht="18.75" customHeight="1" x14ac:dyDescent="0.15">
      <c r="B5" s="31"/>
      <c r="C5" s="3" t="s">
        <v>70</v>
      </c>
    </row>
    <row r="6" spans="2:3" ht="18.75" customHeight="1" x14ac:dyDescent="0.15">
      <c r="B6" s="32" t="s">
        <v>71</v>
      </c>
      <c r="C6" s="4" t="s">
        <v>69</v>
      </c>
    </row>
    <row r="7" spans="2:3" ht="18.75" customHeight="1" x14ac:dyDescent="0.15">
      <c r="B7" s="32"/>
      <c r="C7" s="5" t="s">
        <v>72</v>
      </c>
    </row>
    <row r="8" spans="2:3" ht="18.75" customHeight="1" x14ac:dyDescent="0.15">
      <c r="B8" s="33" t="s">
        <v>73</v>
      </c>
      <c r="C8" s="4" t="s">
        <v>71</v>
      </c>
    </row>
    <row r="9" spans="2:3" ht="18.75" customHeight="1" x14ac:dyDescent="0.15">
      <c r="B9" s="33"/>
      <c r="C9" s="6" t="s">
        <v>74</v>
      </c>
    </row>
    <row r="10" spans="2:3" ht="18.75" customHeight="1" x14ac:dyDescent="0.15">
      <c r="B10" s="33"/>
      <c r="C10" s="4" t="s">
        <v>75</v>
      </c>
    </row>
    <row r="11" spans="2:3" ht="18.75" customHeight="1" x14ac:dyDescent="0.15">
      <c r="B11" s="33"/>
      <c r="C11" s="6" t="s">
        <v>76</v>
      </c>
    </row>
    <row r="12" spans="2:3" ht="18.75" customHeight="1" x14ac:dyDescent="0.15">
      <c r="B12" s="33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4" t="s">
        <v>71</v>
      </c>
      <c r="C17" s="11" t="s">
        <v>69</v>
      </c>
    </row>
    <row r="18" spans="2:3" ht="16.5" customHeight="1" x14ac:dyDescent="0.15">
      <c r="B18" s="34"/>
      <c r="C18" s="12" t="s">
        <v>81</v>
      </c>
    </row>
    <row r="19" spans="2:3" ht="16.5" customHeight="1" x14ac:dyDescent="0.15">
      <c r="B19" s="34"/>
      <c r="C19" s="13" t="s">
        <v>80</v>
      </c>
    </row>
    <row r="20" spans="2:3" ht="16.5" customHeight="1" x14ac:dyDescent="0.15">
      <c r="B20" s="34"/>
      <c r="C20" s="12" t="s">
        <v>82</v>
      </c>
    </row>
    <row r="21" spans="2:3" ht="16.5" customHeight="1" x14ac:dyDescent="0.15">
      <c r="B21" s="34"/>
      <c r="C21" s="13" t="s">
        <v>83</v>
      </c>
    </row>
    <row r="22" spans="2:3" ht="16.5" customHeight="1" x14ac:dyDescent="0.15">
      <c r="B22" s="34"/>
      <c r="C22" s="12" t="s">
        <v>84</v>
      </c>
    </row>
    <row r="23" spans="2:3" ht="14.25" x14ac:dyDescent="0.15">
      <c r="B23" s="34"/>
      <c r="C23" s="13" t="s">
        <v>85</v>
      </c>
    </row>
    <row r="24" spans="2:3" ht="14.25" x14ac:dyDescent="0.15">
      <c r="B24" s="34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activeCell="A53" sqref="A53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37" t="s">
        <v>184</v>
      </c>
      <c r="B1" s="37"/>
      <c r="C1" s="37"/>
      <c r="D1" s="37"/>
      <c r="E1" s="37"/>
      <c r="F1" s="37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5" t="s">
        <v>88</v>
      </c>
      <c r="B4" s="35"/>
      <c r="C4" s="35"/>
      <c r="D4" s="36" t="s">
        <v>89</v>
      </c>
      <c r="E4" s="36"/>
      <c r="F4" s="36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17127225</v>
      </c>
      <c r="C7" s="22">
        <f t="shared" ref="C7:C38" si="0">ROUND(B7/$F$66,3)</f>
        <v>7266.5360000000001</v>
      </c>
      <c r="D7" s="21" t="s">
        <v>48</v>
      </c>
      <c r="E7" s="1">
        <v>6176829</v>
      </c>
      <c r="F7" s="22">
        <f t="shared" ref="F7:F22" si="1">ROUND(E7/$F$66,3)</f>
        <v>2620.6320000000001</v>
      </c>
    </row>
    <row r="8" spans="1:9" ht="12" x14ac:dyDescent="0.15">
      <c r="A8" s="15" t="s">
        <v>3</v>
      </c>
      <c r="B8" s="23">
        <v>14988235</v>
      </c>
      <c r="C8" s="24">
        <f t="shared" si="0"/>
        <v>6359.0309999999999</v>
      </c>
      <c r="D8" s="15" t="s">
        <v>49</v>
      </c>
      <c r="E8" s="23">
        <v>5861742</v>
      </c>
      <c r="F8" s="24">
        <f t="shared" si="1"/>
        <v>2486.9499999999998</v>
      </c>
    </row>
    <row r="9" spans="1:9" ht="12" x14ac:dyDescent="0.15">
      <c r="A9" s="21" t="s">
        <v>4</v>
      </c>
      <c r="B9" s="1">
        <v>7320599</v>
      </c>
      <c r="C9" s="22">
        <f t="shared" si="0"/>
        <v>3105.8969999999999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907355</v>
      </c>
      <c r="C10" s="24">
        <f t="shared" si="0"/>
        <v>384.96199999999999</v>
      </c>
      <c r="D10" s="15" t="s">
        <v>51</v>
      </c>
      <c r="E10" s="23">
        <v>315087</v>
      </c>
      <c r="F10" s="24">
        <f t="shared" si="1"/>
        <v>133.68100000000001</v>
      </c>
    </row>
    <row r="11" spans="1:9" ht="12" x14ac:dyDescent="0.15">
      <c r="A11" s="21" t="s">
        <v>6</v>
      </c>
      <c r="B11" s="1">
        <v>165676</v>
      </c>
      <c r="C11" s="22">
        <f t="shared" si="0"/>
        <v>70.290999999999997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19323771</v>
      </c>
      <c r="C12" s="24">
        <f t="shared" si="0"/>
        <v>8198.4599999999991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-13260461</v>
      </c>
      <c r="C13" s="22">
        <f t="shared" si="0"/>
        <v>-5625.991</v>
      </c>
      <c r="D13" s="21" t="s">
        <v>53</v>
      </c>
      <c r="E13" s="1">
        <v>944606</v>
      </c>
      <c r="F13" s="22">
        <f t="shared" si="1"/>
        <v>400.76600000000002</v>
      </c>
    </row>
    <row r="14" spans="1:9" ht="12" x14ac:dyDescent="0.15">
      <c r="A14" s="15" t="s">
        <v>9</v>
      </c>
      <c r="B14" s="23">
        <v>692118</v>
      </c>
      <c r="C14" s="24">
        <f t="shared" si="0"/>
        <v>293.64400000000001</v>
      </c>
      <c r="D14" s="15" t="s">
        <v>54</v>
      </c>
      <c r="E14" s="23">
        <v>892187</v>
      </c>
      <c r="F14" s="24">
        <f t="shared" si="1"/>
        <v>378.52699999999999</v>
      </c>
    </row>
    <row r="15" spans="1:9" ht="12" x14ac:dyDescent="0.15">
      <c r="A15" s="21" t="s">
        <v>10</v>
      </c>
      <c r="B15" s="1">
        <v>-545477</v>
      </c>
      <c r="C15" s="22">
        <f t="shared" si="0"/>
        <v>-231.429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>ROUND(B17/$F$66,3)</f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52419</v>
      </c>
      <c r="F19" s="22">
        <f t="shared" si="1"/>
        <v>22.24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7121436</v>
      </c>
      <c r="F22" s="24">
        <f t="shared" si="1"/>
        <v>3021.3980000000001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37620</v>
      </c>
      <c r="C24" s="24">
        <f t="shared" si="0"/>
        <v>15.961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7500864</v>
      </c>
      <c r="C25" s="22">
        <f t="shared" si="0"/>
        <v>3182.3780000000002</v>
      </c>
      <c r="D25" s="21" t="s">
        <v>63</v>
      </c>
      <c r="E25" s="1">
        <v>17781434</v>
      </c>
      <c r="F25" s="22">
        <f>ROUND(E25/$F$66,3)</f>
        <v>7544.0959999999995</v>
      </c>
    </row>
    <row r="26" spans="1:6" ht="12" x14ac:dyDescent="0.15">
      <c r="A26" s="15" t="s">
        <v>5</v>
      </c>
      <c r="B26" s="23">
        <v>54130</v>
      </c>
      <c r="C26" s="24">
        <f t="shared" si="0"/>
        <v>22.966000000000001</v>
      </c>
      <c r="D26" s="15" t="s">
        <v>64</v>
      </c>
      <c r="E26" s="23">
        <v>-6915634</v>
      </c>
      <c r="F26" s="24">
        <f>ROUND(E26/$F$66,3)</f>
        <v>-2934.0830000000001</v>
      </c>
    </row>
    <row r="27" spans="1:6" ht="12" x14ac:dyDescent="0.15">
      <c r="A27" s="21" t="s">
        <v>7</v>
      </c>
      <c r="B27" s="1">
        <v>4351497</v>
      </c>
      <c r="C27" s="22">
        <f t="shared" si="0"/>
        <v>1846.202</v>
      </c>
      <c r="D27" s="21" t="s">
        <v>65</v>
      </c>
      <c r="E27" s="1">
        <v>10865800</v>
      </c>
      <c r="F27" s="22">
        <f>ROUND(E27/$F$66,3)</f>
        <v>4610.0129999999999</v>
      </c>
    </row>
    <row r="28" spans="1:6" ht="12" x14ac:dyDescent="0.15">
      <c r="A28" s="15" t="s">
        <v>8</v>
      </c>
      <c r="B28" s="23">
        <v>-2898483</v>
      </c>
      <c r="C28" s="24">
        <f t="shared" si="0"/>
        <v>-1229.7339999999999</v>
      </c>
      <c r="D28" s="15"/>
      <c r="E28" s="23"/>
      <c r="F28" s="24"/>
    </row>
    <row r="29" spans="1:6" ht="12" x14ac:dyDescent="0.15">
      <c r="A29" s="21" t="s">
        <v>9</v>
      </c>
      <c r="B29" s="1">
        <v>23462553</v>
      </c>
      <c r="C29" s="22">
        <f t="shared" si="0"/>
        <v>9954.4140000000007</v>
      </c>
      <c r="D29" s="22"/>
      <c r="E29" s="22"/>
      <c r="F29" s="22"/>
    </row>
    <row r="30" spans="1:6" ht="12" x14ac:dyDescent="0.15">
      <c r="A30" s="15" t="s">
        <v>10</v>
      </c>
      <c r="B30" s="23">
        <v>-1742970</v>
      </c>
      <c r="C30" s="24">
        <f t="shared" si="0"/>
        <v>-739.48699999999997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41360</v>
      </c>
      <c r="C33" s="22">
        <f t="shared" si="0"/>
        <v>17.547999999999998</v>
      </c>
      <c r="D33" s="22"/>
      <c r="E33" s="22"/>
      <c r="F33" s="22"/>
    </row>
    <row r="34" spans="1:6" ht="12" x14ac:dyDescent="0.15">
      <c r="A34" s="15" t="s">
        <v>21</v>
      </c>
      <c r="B34" s="23">
        <v>797110</v>
      </c>
      <c r="C34" s="24">
        <f t="shared" si="0"/>
        <v>338.18799999999999</v>
      </c>
      <c r="D34" s="24"/>
      <c r="E34" s="24"/>
      <c r="F34" s="24"/>
    </row>
    <row r="35" spans="1:6" ht="12" x14ac:dyDescent="0.15">
      <c r="A35" s="21" t="s">
        <v>22</v>
      </c>
      <c r="B35" s="1">
        <v>-630338</v>
      </c>
      <c r="C35" s="22">
        <f t="shared" si="0"/>
        <v>-267.43200000000002</v>
      </c>
      <c r="D35" s="22"/>
      <c r="E35" s="22"/>
      <c r="F35" s="22"/>
    </row>
    <row r="36" spans="1:6" ht="12" x14ac:dyDescent="0.15">
      <c r="A36" s="15" t="s">
        <v>23</v>
      </c>
      <c r="B36" s="23">
        <v>47941</v>
      </c>
      <c r="C36" s="24">
        <f t="shared" si="0"/>
        <v>20.34</v>
      </c>
      <c r="D36" s="24"/>
      <c r="E36" s="24"/>
      <c r="F36" s="24"/>
    </row>
    <row r="37" spans="1:6" ht="12" x14ac:dyDescent="0.15">
      <c r="A37" s="21" t="s">
        <v>24</v>
      </c>
      <c r="B37" s="1">
        <v>47941</v>
      </c>
      <c r="C37" s="22">
        <f t="shared" si="0"/>
        <v>20.34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2091049</v>
      </c>
      <c r="C39" s="22">
        <f t="shared" ref="C39:C62" si="2">ROUND(B39/$F$66,3)</f>
        <v>887.16499999999996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53.194000000000003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26.251999999999999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26.942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2541</v>
      </c>
      <c r="C45" s="22">
        <f t="shared" si="2"/>
        <v>1.0780000000000001</v>
      </c>
      <c r="D45" s="22"/>
      <c r="E45" s="22"/>
      <c r="F45" s="22"/>
    </row>
    <row r="46" spans="1:6" ht="12" x14ac:dyDescent="0.15">
      <c r="A46" s="15" t="s">
        <v>32</v>
      </c>
      <c r="B46" s="23">
        <v>51440</v>
      </c>
      <c r="C46" s="24">
        <f t="shared" si="2"/>
        <v>21.824000000000002</v>
      </c>
      <c r="D46" s="24"/>
      <c r="E46" s="24"/>
      <c r="F46" s="24"/>
    </row>
    <row r="47" spans="1:6" ht="12" x14ac:dyDescent="0.15">
      <c r="A47" s="21" t="s">
        <v>33</v>
      </c>
      <c r="B47" s="1">
        <v>1912194</v>
      </c>
      <c r="C47" s="22">
        <f t="shared" si="2"/>
        <v>811.28300000000002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1.302</v>
      </c>
      <c r="D48" s="24"/>
      <c r="E48" s="24"/>
      <c r="F48" s="24"/>
    </row>
    <row r="49" spans="1:6" ht="12" x14ac:dyDescent="0.15">
      <c r="A49" s="21" t="s">
        <v>17</v>
      </c>
      <c r="B49" s="1">
        <v>1909126</v>
      </c>
      <c r="C49" s="22">
        <f t="shared" si="2"/>
        <v>809.98099999999999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-504</v>
      </c>
      <c r="C51" s="22">
        <f t="shared" si="2"/>
        <v>-0.214</v>
      </c>
      <c r="D51" s="22"/>
      <c r="E51" s="22"/>
      <c r="F51" s="22"/>
    </row>
    <row r="52" spans="1:6" ht="12" x14ac:dyDescent="0.15">
      <c r="A52" s="15" t="s">
        <v>36</v>
      </c>
      <c r="B52" s="23">
        <v>860010</v>
      </c>
      <c r="C52" s="24">
        <f t="shared" si="2"/>
        <v>364.875</v>
      </c>
      <c r="D52" s="24"/>
      <c r="E52" s="24"/>
      <c r="F52" s="24"/>
    </row>
    <row r="53" spans="1:6" ht="12" x14ac:dyDescent="0.15">
      <c r="A53" s="21" t="s">
        <v>37</v>
      </c>
      <c r="B53" s="1">
        <v>201102</v>
      </c>
      <c r="C53" s="22">
        <f t="shared" si="2"/>
        <v>85.320999999999998</v>
      </c>
      <c r="D53" s="22"/>
      <c r="E53" s="22"/>
      <c r="F53" s="22"/>
    </row>
    <row r="54" spans="1:6" ht="12" x14ac:dyDescent="0.15">
      <c r="A54" s="15" t="s">
        <v>38</v>
      </c>
      <c r="B54" s="23">
        <v>5127</v>
      </c>
      <c r="C54" s="24">
        <f t="shared" si="2"/>
        <v>2.1749999999999998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654208</v>
      </c>
      <c r="C56" s="24">
        <f t="shared" si="2"/>
        <v>277.56</v>
      </c>
      <c r="D56" s="24"/>
      <c r="E56" s="24"/>
      <c r="F56" s="24"/>
    </row>
    <row r="57" spans="1:6" ht="12" x14ac:dyDescent="0.15">
      <c r="A57" s="21" t="s">
        <v>41</v>
      </c>
      <c r="B57" s="1">
        <v>654208</v>
      </c>
      <c r="C57" s="22">
        <f t="shared" si="2"/>
        <v>277.56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-428</v>
      </c>
      <c r="C61" s="22">
        <f t="shared" si="2"/>
        <v>-0.182</v>
      </c>
      <c r="D61" s="22"/>
      <c r="E61" s="22"/>
      <c r="F61" s="22"/>
    </row>
    <row r="62" spans="1:6" ht="12" x14ac:dyDescent="0.15">
      <c r="A62" s="21" t="s">
        <v>46</v>
      </c>
      <c r="B62" s="1">
        <v>17987235</v>
      </c>
      <c r="C62" s="22">
        <f t="shared" si="2"/>
        <v>7631.4110000000001</v>
      </c>
      <c r="D62" s="21" t="s">
        <v>66</v>
      </c>
      <c r="E62" s="1">
        <v>17987235</v>
      </c>
      <c r="F62" s="22">
        <f t="shared" ref="F62" si="3">ROUND(E62/$F$66,3)</f>
        <v>7631.4110000000001</v>
      </c>
    </row>
    <row r="63" spans="1:6" x14ac:dyDescent="0.15">
      <c r="E63" s="16" t="s">
        <v>189</v>
      </c>
    </row>
    <row r="66" spans="6:6" x14ac:dyDescent="0.15">
      <c r="F66" s="16">
        <v>2357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D25" sqref="D25"/>
    </sheetView>
  </sheetViews>
  <sheetFormatPr defaultColWidth="8.875" defaultRowHeight="11.25" x14ac:dyDescent="0.15"/>
  <cols>
    <col min="1" max="1" width="23" style="16" customWidth="1"/>
    <col min="2" max="2" width="10.625" style="16" customWidth="1"/>
    <col min="3" max="3" width="11.625" style="16" bestFit="1" customWidth="1"/>
    <col min="4" max="4" width="22.625" style="16" bestFit="1" customWidth="1"/>
    <col min="5" max="5" width="10.625" style="16" customWidth="1"/>
    <col min="6" max="6" width="11.625" style="16" bestFit="1" customWidth="1"/>
    <col min="7" max="16384" width="8.875" style="16"/>
  </cols>
  <sheetData>
    <row r="1" spans="1:7" x14ac:dyDescent="0.15">
      <c r="A1" s="38" t="s">
        <v>186</v>
      </c>
      <c r="B1" s="38"/>
      <c r="C1" s="38"/>
      <c r="D1" s="38"/>
      <c r="E1" s="38"/>
      <c r="F1" s="38"/>
    </row>
    <row r="2" spans="1:7" x14ac:dyDescent="0.15">
      <c r="A2" s="18" t="s">
        <v>183</v>
      </c>
    </row>
    <row r="3" spans="1:7" x14ac:dyDescent="0.15">
      <c r="A3" s="18" t="s">
        <v>185</v>
      </c>
      <c r="F3" s="27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4799391</v>
      </c>
      <c r="C5" s="24">
        <f>ROUND(B5/$F$29,3)</f>
        <v>2036.229</v>
      </c>
      <c r="D5" s="15" t="s">
        <v>155</v>
      </c>
      <c r="E5" s="23">
        <v>402907</v>
      </c>
      <c r="F5" s="24">
        <f t="shared" ref="F5:F17" si="0">ROUND(E5/$F$29,3)</f>
        <v>170.941</v>
      </c>
    </row>
    <row r="6" spans="1:7" ht="12" x14ac:dyDescent="0.15">
      <c r="A6" s="21" t="s">
        <v>156</v>
      </c>
      <c r="B6" s="1">
        <v>3074581</v>
      </c>
      <c r="C6" s="22">
        <f t="shared" ref="C6:C25" si="1">ROUND(B6/$F$29,3)</f>
        <v>1304.4469999999999</v>
      </c>
      <c r="D6" s="21" t="s">
        <v>157</v>
      </c>
      <c r="E6" s="1">
        <v>198601</v>
      </c>
      <c r="F6" s="22">
        <f t="shared" si="0"/>
        <v>84.26</v>
      </c>
    </row>
    <row r="7" spans="1:7" ht="12" x14ac:dyDescent="0.15">
      <c r="A7" s="15" t="s">
        <v>158</v>
      </c>
      <c r="B7" s="23">
        <v>912762</v>
      </c>
      <c r="C7" s="24">
        <f t="shared" si="1"/>
        <v>387.25599999999997</v>
      </c>
      <c r="D7" s="15" t="s">
        <v>44</v>
      </c>
      <c r="E7" s="23">
        <v>204306</v>
      </c>
      <c r="F7" s="24">
        <f t="shared" si="0"/>
        <v>86.680999999999997</v>
      </c>
    </row>
    <row r="8" spans="1:7" ht="12" x14ac:dyDescent="0.15">
      <c r="A8" s="21" t="s">
        <v>159</v>
      </c>
      <c r="B8" s="1">
        <v>615090</v>
      </c>
      <c r="C8" s="22">
        <f t="shared" si="1"/>
        <v>260.96300000000002</v>
      </c>
      <c r="D8" s="21" t="s">
        <v>160</v>
      </c>
      <c r="E8" s="1">
        <v>4396484</v>
      </c>
      <c r="F8" s="22">
        <f t="shared" si="0"/>
        <v>1865.288</v>
      </c>
    </row>
    <row r="9" spans="1:7" ht="12" x14ac:dyDescent="0.15">
      <c r="A9" s="15" t="s">
        <v>161</v>
      </c>
      <c r="B9" s="23">
        <v>52419</v>
      </c>
      <c r="C9" s="24">
        <f t="shared" si="1"/>
        <v>22.24</v>
      </c>
      <c r="D9" s="15" t="s">
        <v>162</v>
      </c>
      <c r="E9" s="23">
        <v>2</v>
      </c>
      <c r="F9" s="24">
        <f t="shared" si="0"/>
        <v>1E-3</v>
      </c>
    </row>
    <row r="10" spans="1:7" ht="12" x14ac:dyDescent="0.15">
      <c r="A10" s="21" t="s">
        <v>163</v>
      </c>
      <c r="B10" s="1">
        <v>1200</v>
      </c>
      <c r="C10" s="22">
        <f t="shared" si="1"/>
        <v>0.50900000000000001</v>
      </c>
      <c r="D10" s="21" t="s">
        <v>164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244052</v>
      </c>
      <c r="C11" s="24">
        <f t="shared" si="1"/>
        <v>103.54300000000001</v>
      </c>
      <c r="D11" s="15" t="s">
        <v>165</v>
      </c>
      <c r="E11" s="23">
        <v>2</v>
      </c>
      <c r="F11" s="24">
        <f t="shared" si="0"/>
        <v>1E-3</v>
      </c>
    </row>
    <row r="12" spans="1:7" ht="12" x14ac:dyDescent="0.15">
      <c r="A12" s="21" t="s">
        <v>166</v>
      </c>
      <c r="B12" s="1">
        <v>2119741</v>
      </c>
      <c r="C12" s="22">
        <f t="shared" si="1"/>
        <v>899.33900000000006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1068711</v>
      </c>
      <c r="C13" s="24">
        <f t="shared" si="1"/>
        <v>453.42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147039</v>
      </c>
      <c r="C14" s="22">
        <f t="shared" si="1"/>
        <v>62.384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894616</v>
      </c>
      <c r="C15" s="24">
        <f t="shared" si="1"/>
        <v>379.55700000000002</v>
      </c>
      <c r="D15" s="15" t="s">
        <v>172</v>
      </c>
      <c r="E15" s="23">
        <v>0</v>
      </c>
      <c r="F15" s="24">
        <f t="shared" si="0"/>
        <v>0</v>
      </c>
      <c r="G15" s="30"/>
    </row>
    <row r="16" spans="1:7" ht="12" x14ac:dyDescent="0.15">
      <c r="A16" s="21" t="s">
        <v>17</v>
      </c>
      <c r="B16" s="1">
        <v>9376</v>
      </c>
      <c r="C16" s="22">
        <f t="shared" si="1"/>
        <v>3.9780000000000002</v>
      </c>
      <c r="D16" s="21" t="s">
        <v>173</v>
      </c>
      <c r="E16" s="1">
        <v>0</v>
      </c>
      <c r="F16" s="22">
        <f t="shared" si="0"/>
        <v>0</v>
      </c>
    </row>
    <row r="17" spans="1:6" ht="12" x14ac:dyDescent="0.15">
      <c r="A17" s="15" t="s">
        <v>174</v>
      </c>
      <c r="B17" s="23">
        <v>42078</v>
      </c>
      <c r="C17" s="24">
        <f t="shared" si="1"/>
        <v>17.852</v>
      </c>
      <c r="D17" s="15" t="s">
        <v>175</v>
      </c>
      <c r="E17" s="23">
        <v>0</v>
      </c>
      <c r="F17" s="24">
        <f t="shared" si="0"/>
        <v>0</v>
      </c>
    </row>
    <row r="18" spans="1:6" ht="12" x14ac:dyDescent="0.15">
      <c r="A18" s="21" t="s">
        <v>176</v>
      </c>
      <c r="B18" s="1">
        <v>41582</v>
      </c>
      <c r="C18" s="22">
        <f t="shared" si="1"/>
        <v>17.641999999999999</v>
      </c>
      <c r="D18" s="22"/>
      <c r="E18" s="22"/>
      <c r="F18" s="22"/>
    </row>
    <row r="19" spans="1:6" ht="12" x14ac:dyDescent="0.15">
      <c r="A19" s="15" t="s">
        <v>177</v>
      </c>
      <c r="B19" s="23">
        <v>496</v>
      </c>
      <c r="C19" s="24">
        <f t="shared" si="1"/>
        <v>0.21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178</v>
      </c>
      <c r="B21" s="23">
        <v>1724810</v>
      </c>
      <c r="C21" s="24">
        <f t="shared" si="1"/>
        <v>731.78200000000004</v>
      </c>
      <c r="D21" s="24"/>
      <c r="E21" s="24"/>
      <c r="F21" s="24"/>
    </row>
    <row r="22" spans="1:6" ht="12" x14ac:dyDescent="0.15">
      <c r="A22" s="21" t="s">
        <v>179</v>
      </c>
      <c r="B22" s="1">
        <v>1509549</v>
      </c>
      <c r="C22" s="22">
        <f t="shared" si="1"/>
        <v>640.45399999999995</v>
      </c>
      <c r="D22" s="22"/>
      <c r="E22" s="22"/>
      <c r="F22" s="22"/>
    </row>
    <row r="23" spans="1:6" ht="12" x14ac:dyDescent="0.15">
      <c r="A23" s="15" t="s">
        <v>180</v>
      </c>
      <c r="B23" s="23">
        <v>171487</v>
      </c>
      <c r="C23" s="24">
        <f t="shared" si="1"/>
        <v>72.756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43774</v>
      </c>
      <c r="C25" s="24">
        <f t="shared" si="1"/>
        <v>18.571999999999999</v>
      </c>
      <c r="D25" s="15" t="s">
        <v>182</v>
      </c>
      <c r="E25" s="23">
        <v>4396484</v>
      </c>
      <c r="F25" s="24">
        <f>ROUND(E25/$F$29,3)</f>
        <v>1865.288</v>
      </c>
    </row>
    <row r="26" spans="1:6" x14ac:dyDescent="0.15">
      <c r="E26" s="16" t="s">
        <v>189</v>
      </c>
    </row>
    <row r="29" spans="1:6" x14ac:dyDescent="0.15">
      <c r="F29" s="16">
        <v>2357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B22" sqref="B22"/>
    </sheetView>
  </sheetViews>
  <sheetFormatPr defaultColWidth="8.875" defaultRowHeight="11.25" x14ac:dyDescent="0.15"/>
  <cols>
    <col min="1" max="1" width="25.25" style="16" bestFit="1" customWidth="1"/>
    <col min="2" max="3" width="19.625" style="16" customWidth="1"/>
    <col min="4" max="16384" width="8.875" style="16"/>
  </cols>
  <sheetData>
    <row r="1" spans="1:3" ht="13.5" customHeight="1" x14ac:dyDescent="0.15">
      <c r="A1" s="37" t="s">
        <v>187</v>
      </c>
      <c r="B1" s="37"/>
      <c r="C1" s="37"/>
    </row>
    <row r="2" spans="1:3" ht="13.5" x14ac:dyDescent="0.15">
      <c r="A2" s="18" t="s">
        <v>183</v>
      </c>
      <c r="B2" s="17"/>
    </row>
    <row r="3" spans="1:3" x14ac:dyDescent="0.15">
      <c r="A3" s="18" t="s">
        <v>185</v>
      </c>
      <c r="C3" s="19" t="s">
        <v>90</v>
      </c>
    </row>
    <row r="4" spans="1:3" ht="12" x14ac:dyDescent="0.15">
      <c r="A4" s="20" t="s">
        <v>78</v>
      </c>
      <c r="B4" s="25" t="s">
        <v>79</v>
      </c>
      <c r="C4" s="29" t="s">
        <v>87</v>
      </c>
    </row>
    <row r="5" spans="1:3" ht="12" x14ac:dyDescent="0.15">
      <c r="A5" s="15" t="s">
        <v>134</v>
      </c>
      <c r="B5" s="23">
        <v>10896106</v>
      </c>
      <c r="C5" s="24">
        <f>ROUND(B5/$D$27,3)</f>
        <v>4622.8710000000001</v>
      </c>
    </row>
    <row r="6" spans="1:3" ht="12" x14ac:dyDescent="0.15">
      <c r="A6" s="21" t="s">
        <v>135</v>
      </c>
      <c r="B6" s="1">
        <v>-4396484</v>
      </c>
      <c r="C6" s="22">
        <f t="shared" ref="C6:C23" si="0">ROUND(B6/$D$27,3)</f>
        <v>-1865.288</v>
      </c>
    </row>
    <row r="7" spans="1:3" ht="12" x14ac:dyDescent="0.15">
      <c r="A7" s="15" t="s">
        <v>136</v>
      </c>
      <c r="B7" s="23">
        <v>4366178</v>
      </c>
      <c r="C7" s="24">
        <f t="shared" si="0"/>
        <v>1852.43</v>
      </c>
    </row>
    <row r="8" spans="1:3" ht="12" x14ac:dyDescent="0.15">
      <c r="A8" s="21" t="s">
        <v>137</v>
      </c>
      <c r="B8" s="1">
        <v>3267338</v>
      </c>
      <c r="C8" s="22">
        <f t="shared" si="0"/>
        <v>1386.2270000000001</v>
      </c>
    </row>
    <row r="9" spans="1:3" ht="12" x14ac:dyDescent="0.15">
      <c r="A9" s="15" t="s">
        <v>138</v>
      </c>
      <c r="B9" s="23">
        <v>1098841</v>
      </c>
      <c r="C9" s="24">
        <f t="shared" si="0"/>
        <v>466.20299999999997</v>
      </c>
    </row>
    <row r="10" spans="1:3" ht="12" x14ac:dyDescent="0.15">
      <c r="A10" s="21" t="s">
        <v>139</v>
      </c>
      <c r="B10" s="1">
        <v>-30306</v>
      </c>
      <c r="C10" s="22">
        <f t="shared" si="0"/>
        <v>-12.858000000000001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0</v>
      </c>
      <c r="C17" s="24">
        <f t="shared" si="0"/>
        <v>0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0</v>
      </c>
      <c r="C21" s="24">
        <f t="shared" si="0"/>
        <v>0</v>
      </c>
    </row>
    <row r="22" spans="1:4" ht="12" x14ac:dyDescent="0.15">
      <c r="A22" s="21" t="s">
        <v>151</v>
      </c>
      <c r="B22" s="1">
        <v>-30306</v>
      </c>
      <c r="C22" s="22">
        <f t="shared" si="0"/>
        <v>-12.858000000000001</v>
      </c>
    </row>
    <row r="23" spans="1:4" ht="12" x14ac:dyDescent="0.15">
      <c r="A23" s="15" t="s">
        <v>152</v>
      </c>
      <c r="B23" s="23">
        <v>10865800</v>
      </c>
      <c r="C23" s="24">
        <f t="shared" si="0"/>
        <v>4610.0129999999999</v>
      </c>
    </row>
    <row r="24" spans="1:4" x14ac:dyDescent="0.15">
      <c r="C24" s="16" t="s">
        <v>189</v>
      </c>
    </row>
    <row r="27" spans="1:4" x14ac:dyDescent="0.15">
      <c r="D27" s="16">
        <v>2357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11" activePane="bottomLeft" state="frozen"/>
      <selection activeCell="E40" sqref="E40"/>
      <selection pane="bottomLeft" activeCell="B25" sqref="B25"/>
    </sheetView>
  </sheetViews>
  <sheetFormatPr defaultColWidth="8.875" defaultRowHeight="11.25" x14ac:dyDescent="0.15"/>
  <cols>
    <col min="1" max="1" width="24.125" style="16" bestFit="1" customWidth="1"/>
    <col min="2" max="3" width="13.375" style="16" customWidth="1"/>
    <col min="4" max="4" width="21.125" style="16" bestFit="1" customWidth="1"/>
    <col min="5" max="6" width="13.375" style="16" customWidth="1"/>
    <col min="7" max="16384" width="8.875" style="16"/>
  </cols>
  <sheetData>
    <row r="1" spans="1:6" x14ac:dyDescent="0.15">
      <c r="A1" s="37" t="s">
        <v>188</v>
      </c>
      <c r="B1" s="38"/>
      <c r="C1" s="38"/>
      <c r="D1" s="38"/>
      <c r="E1" s="38"/>
      <c r="F1" s="38"/>
    </row>
    <row r="2" spans="1:6" ht="13.5" x14ac:dyDescent="0.15">
      <c r="A2" s="18" t="s">
        <v>183</v>
      </c>
      <c r="B2" s="17"/>
    </row>
    <row r="3" spans="1:6" x14ac:dyDescent="0.15">
      <c r="A3" s="18" t="s">
        <v>185</v>
      </c>
      <c r="F3" s="19" t="s">
        <v>90</v>
      </c>
    </row>
    <row r="4" spans="1:6" ht="12" x14ac:dyDescent="0.15">
      <c r="A4" s="20" t="s">
        <v>78</v>
      </c>
      <c r="B4" s="25" t="s">
        <v>79</v>
      </c>
      <c r="C4" s="28" t="s">
        <v>87</v>
      </c>
      <c r="D4" s="26" t="s">
        <v>78</v>
      </c>
      <c r="E4" s="25" t="s">
        <v>79</v>
      </c>
      <c r="F4" s="28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3908687</v>
      </c>
      <c r="C6" s="1">
        <f t="shared" ref="C6:C16" si="0">ROUND(B6/$F$48,3)</f>
        <v>1658.3309999999999</v>
      </c>
      <c r="D6" s="21" t="s">
        <v>131</v>
      </c>
      <c r="E6" s="1">
        <v>4728155</v>
      </c>
      <c r="F6" s="22">
        <f>ROUND(E6/$F$48,3)</f>
        <v>2006.0060000000001</v>
      </c>
    </row>
    <row r="7" spans="1:6" ht="12" x14ac:dyDescent="0.15">
      <c r="A7" s="15" t="s">
        <v>130</v>
      </c>
      <c r="B7" s="23">
        <v>2183876</v>
      </c>
      <c r="C7" s="23">
        <f t="shared" si="0"/>
        <v>926.54899999999998</v>
      </c>
      <c r="D7" s="15" t="s">
        <v>129</v>
      </c>
      <c r="E7" s="23">
        <v>3267119</v>
      </c>
      <c r="F7" s="24">
        <f>ROUND(E7/$F$48,3)</f>
        <v>1386.134</v>
      </c>
    </row>
    <row r="8" spans="1:6" ht="12" x14ac:dyDescent="0.15">
      <c r="A8" s="21" t="s">
        <v>128</v>
      </c>
      <c r="B8" s="1">
        <v>917169</v>
      </c>
      <c r="C8" s="1">
        <f t="shared" si="0"/>
        <v>389.12599999999998</v>
      </c>
      <c r="D8" s="21" t="s">
        <v>111</v>
      </c>
      <c r="E8" s="1">
        <v>1062116</v>
      </c>
      <c r="F8" s="22">
        <f>ROUND(E8/$F$48,3)</f>
        <v>450.62200000000001</v>
      </c>
    </row>
    <row r="9" spans="1:6" ht="12" x14ac:dyDescent="0.15">
      <c r="A9" s="15" t="s">
        <v>127</v>
      </c>
      <c r="B9" s="23">
        <v>1225126</v>
      </c>
      <c r="C9" s="23">
        <f t="shared" si="0"/>
        <v>519.78200000000004</v>
      </c>
      <c r="D9" s="15" t="s">
        <v>126</v>
      </c>
      <c r="E9" s="23">
        <v>199222</v>
      </c>
      <c r="F9" s="24">
        <f>ROUND(E9/$F$48,3)</f>
        <v>84.524000000000001</v>
      </c>
    </row>
    <row r="10" spans="1:6" ht="12" x14ac:dyDescent="0.15">
      <c r="A10" s="21" t="s">
        <v>125</v>
      </c>
      <c r="B10" s="1">
        <v>41582</v>
      </c>
      <c r="C10" s="1">
        <f t="shared" si="0"/>
        <v>17.641999999999999</v>
      </c>
      <c r="D10" s="21" t="s">
        <v>97</v>
      </c>
      <c r="E10" s="1">
        <v>199698</v>
      </c>
      <c r="F10" s="22">
        <f>ROUND(E10/$F$48,3)</f>
        <v>84.724999999999994</v>
      </c>
    </row>
    <row r="11" spans="1:6" ht="12" x14ac:dyDescent="0.15">
      <c r="A11" s="15" t="s">
        <v>120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124</v>
      </c>
      <c r="B12" s="1">
        <v>1724810</v>
      </c>
      <c r="C12" s="1">
        <f t="shared" si="0"/>
        <v>731.78200000000004</v>
      </c>
      <c r="D12" s="22"/>
      <c r="E12" s="22"/>
      <c r="F12" s="22"/>
    </row>
    <row r="13" spans="1:6" ht="12" x14ac:dyDescent="0.15">
      <c r="A13" s="15" t="s">
        <v>123</v>
      </c>
      <c r="B13" s="23">
        <v>1509549</v>
      </c>
      <c r="C13" s="23">
        <f t="shared" si="0"/>
        <v>640.45399999999995</v>
      </c>
      <c r="D13" s="24"/>
      <c r="E13" s="24"/>
      <c r="F13" s="24"/>
    </row>
    <row r="14" spans="1:6" ht="12" x14ac:dyDescent="0.15">
      <c r="A14" s="21" t="s">
        <v>122</v>
      </c>
      <c r="B14" s="1">
        <v>171487</v>
      </c>
      <c r="C14" s="1">
        <f t="shared" si="0"/>
        <v>72.756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43774</v>
      </c>
      <c r="C16" s="1">
        <f t="shared" si="0"/>
        <v>18.571999999999999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0</v>
      </c>
      <c r="C18" s="1">
        <f t="shared" ref="C18:C23" si="1">ROUND(B18/$F$48,3)</f>
        <v>0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819468</v>
      </c>
      <c r="C22" s="1">
        <f t="shared" si="1"/>
        <v>347.67399999999998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522032</v>
      </c>
      <c r="C25" s="23">
        <f t="shared" ref="C25:C30" si="2">ROUND(B25/$F$48,3)</f>
        <v>221.482</v>
      </c>
      <c r="D25" s="15" t="s">
        <v>113</v>
      </c>
      <c r="E25" s="23">
        <v>197697</v>
      </c>
      <c r="F25" s="23">
        <f t="shared" ref="F25:F30" si="3">ROUND(E25/$F$48,3)</f>
        <v>83.876999999999995</v>
      </c>
    </row>
    <row r="26" spans="1:6" ht="12" x14ac:dyDescent="0.15">
      <c r="A26" s="21" t="s">
        <v>112</v>
      </c>
      <c r="B26" s="1">
        <v>436131</v>
      </c>
      <c r="C26" s="1">
        <f t="shared" si="2"/>
        <v>185.036</v>
      </c>
      <c r="D26" s="21" t="s">
        <v>111</v>
      </c>
      <c r="E26" s="1">
        <v>36725</v>
      </c>
      <c r="F26" s="1">
        <f t="shared" si="3"/>
        <v>15.581</v>
      </c>
    </row>
    <row r="27" spans="1:6" ht="12" x14ac:dyDescent="0.15">
      <c r="A27" s="15" t="s">
        <v>110</v>
      </c>
      <c r="B27" s="23">
        <v>83061</v>
      </c>
      <c r="C27" s="23">
        <f t="shared" si="2"/>
        <v>35.24</v>
      </c>
      <c r="D27" s="15" t="s">
        <v>109</v>
      </c>
      <c r="E27" s="23">
        <v>145922</v>
      </c>
      <c r="F27" s="23">
        <f t="shared" si="3"/>
        <v>61.91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15050</v>
      </c>
      <c r="F28" s="1">
        <f t="shared" si="3"/>
        <v>6.3849999999999998</v>
      </c>
    </row>
    <row r="29" spans="1:6" ht="12" x14ac:dyDescent="0.15">
      <c r="A29" s="15" t="s">
        <v>106</v>
      </c>
      <c r="B29" s="23">
        <v>2840</v>
      </c>
      <c r="C29" s="23">
        <f t="shared" si="2"/>
        <v>1.2050000000000001</v>
      </c>
      <c r="D29" s="15" t="s">
        <v>105</v>
      </c>
      <c r="E29" s="23">
        <v>0</v>
      </c>
      <c r="F29" s="23">
        <f t="shared" si="3"/>
        <v>0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-324335</v>
      </c>
      <c r="C32" s="1">
        <f>ROUND(B32/$F$48,3)</f>
        <v>-137.60499999999999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865823</v>
      </c>
      <c r="C35" s="23">
        <f>ROUND(B35/$F$48,3)</f>
        <v>367.34100000000001</v>
      </c>
      <c r="D35" s="15" t="s">
        <v>101</v>
      </c>
      <c r="E35" s="23">
        <v>483955</v>
      </c>
      <c r="F35" s="23">
        <f>ROUND(E35/$F$48,3)</f>
        <v>205.327</v>
      </c>
    </row>
    <row r="36" spans="1:6" ht="12" x14ac:dyDescent="0.15">
      <c r="A36" s="21" t="s">
        <v>100</v>
      </c>
      <c r="B36" s="1">
        <v>865823</v>
      </c>
      <c r="C36" s="1">
        <f>ROUND(B36/$F$48,3)</f>
        <v>367.34100000000001</v>
      </c>
      <c r="D36" s="21" t="s">
        <v>99</v>
      </c>
      <c r="E36" s="1">
        <v>483955</v>
      </c>
      <c r="F36" s="1">
        <f>ROUND(E36/$F$48,3)</f>
        <v>205.327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-381868</v>
      </c>
      <c r="C39" s="23">
        <f t="shared" ref="C39:C44" si="4">ROUND(B39/$F$48,3)</f>
        <v>-162.01400000000001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113266</v>
      </c>
      <c r="C41" s="23">
        <f t="shared" si="4"/>
        <v>48.055</v>
      </c>
      <c r="D41" s="24"/>
      <c r="E41" s="24"/>
      <c r="F41" s="24"/>
    </row>
    <row r="42" spans="1:6" ht="12" x14ac:dyDescent="0.15">
      <c r="A42" s="21" t="s">
        <v>94</v>
      </c>
      <c r="B42" s="1">
        <v>87837</v>
      </c>
      <c r="C42" s="1">
        <f t="shared" si="4"/>
        <v>37.265999999999998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201102</v>
      </c>
      <c r="C44" s="1">
        <f t="shared" si="4"/>
        <v>85.320999999999998</v>
      </c>
      <c r="D44" s="22"/>
      <c r="E44" s="22"/>
      <c r="F44" s="22"/>
    </row>
    <row r="45" spans="1:6" x14ac:dyDescent="0.15">
      <c r="F45" s="27" t="s">
        <v>189</v>
      </c>
    </row>
    <row r="48" spans="1:6" x14ac:dyDescent="0.15">
      <c r="F48" s="16">
        <v>2357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michiaki tokunou</cp:lastModifiedBy>
  <cp:lastPrinted>2021-09-02T09:17:56Z</cp:lastPrinted>
  <dcterms:created xsi:type="dcterms:W3CDTF">2016-12-12T23:36:52Z</dcterms:created>
  <dcterms:modified xsi:type="dcterms:W3CDTF">2023-10-26T05:18:08Z</dcterms:modified>
</cp:coreProperties>
</file>