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G:\総務課財政係7.4.28\ドキュメント\財政係（係長）\公会計制度\02 HP掲載データ（財務4表）\R5\"/>
    </mc:Choice>
  </mc:AlternateContent>
  <xr:revisionPtr revIDLastSave="0" documentId="13_ncr:1_{C4C11C18-4AA5-4D70-A12F-56424716CFE3}" xr6:coauthVersionLast="44" xr6:coauthVersionMax="44" xr10:uidLastSave="{00000000-0000-0000-0000-000000000000}"/>
  <bookViews>
    <workbookView xWindow="-120" yWindow="-120" windowWidth="29040" windowHeight="15840" tabRatio="908" firstSheet="1" activeTab="1" xr2:uid="{00000000-000D-0000-FFFF-FFFF00000000}"/>
  </bookViews>
  <sheets>
    <sheet name="対象範囲" sheetId="13" state="hidden" r:id="rId1"/>
    <sheet name="貸借対照表（BS） (一般)" sheetId="31" r:id="rId2"/>
    <sheet name="行政コスト計算書（PL)(一般）" sheetId="35" r:id="rId3"/>
    <sheet name="純資産変動計算書（NW）（一般）" sheetId="34" r:id="rId4"/>
    <sheet name="資金収支計算書（CF） (一般）" sheetId="33" r:id="rId5"/>
  </sheets>
  <definedNames>
    <definedName name="_xlnm.Print_Area" localSheetId="2">'行政コスト計算書（PL)(一般）'!$A$1:$F$26</definedName>
    <definedName name="_xlnm.Print_Area" localSheetId="4">'資金収支計算書（CF） (一般）'!$A$1:$F$45</definedName>
    <definedName name="_xlnm.Print_Area" localSheetId="3">'純資産変動計算書（NW）（一般）'!$A$1:$C$32</definedName>
    <definedName name="_xlnm.Print_Area" localSheetId="1">'貸借対照表（BS） (一般)'!$A$1:$F$63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33" l="1"/>
  <c r="C6" i="33"/>
  <c r="C7" i="33"/>
  <c r="C9" i="33"/>
  <c r="C10" i="33"/>
  <c r="C11" i="33"/>
  <c r="C12" i="33"/>
  <c r="C13" i="33"/>
  <c r="C14" i="33"/>
  <c r="C15" i="33"/>
  <c r="C16" i="33"/>
  <c r="C13" i="35"/>
  <c r="C14" i="35"/>
  <c r="C15" i="35"/>
  <c r="C16" i="35"/>
  <c r="C5" i="35"/>
  <c r="C6" i="35"/>
  <c r="C7" i="35"/>
  <c r="C8" i="35"/>
  <c r="C9" i="35"/>
  <c r="C10" i="35"/>
  <c r="C11" i="35"/>
  <c r="C12" i="35"/>
  <c r="C17" i="35"/>
  <c r="C18" i="35"/>
  <c r="C19" i="35"/>
  <c r="C20" i="35"/>
  <c r="C21" i="35"/>
  <c r="C22" i="35"/>
  <c r="C23" i="35"/>
  <c r="C24" i="35"/>
  <c r="C25" i="35"/>
  <c r="C18" i="33" l="1"/>
  <c r="C19" i="33"/>
  <c r="C20" i="33"/>
  <c r="C21" i="33"/>
  <c r="C22" i="33"/>
  <c r="C23" i="33"/>
  <c r="C25" i="33"/>
  <c r="C26" i="33"/>
  <c r="F27" i="31" l="1"/>
  <c r="F25" i="35" l="1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C23" i="34" l="1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C9" i="34"/>
  <c r="C8" i="34"/>
  <c r="C7" i="34"/>
  <c r="C6" i="34"/>
  <c r="C5" i="34"/>
  <c r="F6" i="33" l="1"/>
  <c r="F7" i="33"/>
  <c r="F8" i="33"/>
  <c r="F9" i="33"/>
  <c r="F10" i="33"/>
  <c r="F18" i="33"/>
  <c r="F25" i="33"/>
  <c r="F26" i="33"/>
  <c r="C27" i="33"/>
  <c r="F27" i="33"/>
  <c r="C28" i="33"/>
  <c r="F28" i="33"/>
  <c r="C29" i="33"/>
  <c r="F29" i="33"/>
  <c r="C30" i="33"/>
  <c r="F30" i="33"/>
  <c r="C32" i="33"/>
  <c r="C35" i="33"/>
  <c r="F35" i="33"/>
  <c r="C36" i="33"/>
  <c r="F36" i="33"/>
  <c r="C37" i="33"/>
  <c r="F37" i="33"/>
  <c r="C39" i="33"/>
  <c r="C40" i="33"/>
  <c r="C41" i="33"/>
  <c r="C42" i="33"/>
  <c r="C43" i="33"/>
  <c r="C44" i="33"/>
  <c r="F62" i="31" l="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4" i="31"/>
  <c r="F25" i="31"/>
  <c r="F26" i="31"/>
  <c r="F7" i="31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7" i="31"/>
</calcChain>
</file>

<file path=xl/sharedStrings.xml><?xml version="1.0" encoding="utf-8"?>
<sst xmlns="http://schemas.openxmlformats.org/spreadsheetml/2006/main" count="256" uniqueCount="192">
  <si>
    <t>一般会計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</si>
  <si>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</si>
  <si>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</si>
  <si>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</si>
  <si>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</si>
  <si>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</si>
  <si>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</si>
  <si>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</si>
  <si>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</si>
  <si>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</si>
  <si>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</si>
  <si>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</si>
  <si>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</si>
  <si>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</si>
  <si>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</si>
  <si>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</si>
  <si>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</si>
  <si>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</si>
  <si>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</si>
  <si>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</si>
  <si>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</si>
  <si>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</si>
  <si>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</si>
  <si>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</si>
  <si>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</si>
  <si>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</si>
  <si>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</si>
  <si>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</si>
  <si>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</si>
  <si>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</si>
  <si>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</si>
  <si>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</si>
  <si>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</si>
  <si>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</si>
  <si>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</si>
  <si>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</si>
  <si>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</si>
  <si>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</si>
  <si>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</si>
  <si>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</si>
  <si>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</si>
  <si>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</si>
  <si>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</si>
  <si>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</si>
  <si>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</si>
  <si>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</si>
  <si>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</si>
  <si>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</si>
  <si>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</si>
  <si>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地方債等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</si>
  <si>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</si>
  <si>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</si>
  <si>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</si>
  <si>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</si>
  <si>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１年内償還予定地方債等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</si>
  <si>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</si>
  <si>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</si>
  <si>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</si>
  <si>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</si>
  <si>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</si>
  <si>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</si>
  <si>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</si>
  <si>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</si>
  <si>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</si>
  <si>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</si>
  <si>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</si>
  <si>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</si>
  <si>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財務書類名称</t>
  </si>
  <si>
    <t>対象会計範囲</t>
  </si>
  <si>
    <t>一般会計等財務書類</t>
  </si>
  <si>
    <t>財政健全化法において対象としている範囲</t>
  </si>
  <si>
    <t>全体財務書類</t>
  </si>
  <si>
    <t>特別会計（一般会計等に含まない会計）</t>
  </si>
  <si>
    <t>連結財務書類</t>
  </si>
  <si>
    <t>一部事務組合</t>
  </si>
  <si>
    <t>広域連合</t>
  </si>
  <si>
    <t>地方公社</t>
  </si>
  <si>
    <t>第三セクター</t>
  </si>
  <si>
    <t>科目</t>
    <rPh sb="0" eb="2">
      <t>カモク</t>
    </rPh>
    <phoneticPr fontId="1"/>
  </si>
  <si>
    <t>金額</t>
    <rPh sb="0" eb="2">
      <t>キンガク</t>
    </rPh>
    <phoneticPr fontId="1"/>
  </si>
  <si>
    <t>後期高齢者医療特別会計</t>
  </si>
  <si>
    <t>国民健康保険事業特別会計</t>
  </si>
  <si>
    <t>介護保険事業勘定特別会計</t>
  </si>
  <si>
    <t>介護サービス事業勘定特別会計</t>
  </si>
  <si>
    <t>簡易水道事業特別会計</t>
  </si>
  <si>
    <t>下水道事業特別会計</t>
  </si>
  <si>
    <t>個別排水処理事業特別会計</t>
  </si>
  <si>
    <t>住民一人当たり</t>
    <rPh sb="0" eb="2">
      <t>ジュウミン</t>
    </rPh>
    <rPh sb="2" eb="4">
      <t>ヒトリ</t>
    </rPh>
    <rPh sb="4" eb="5">
      <t>ア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</si>
  <si>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</si>
  <si>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</si>
  <si>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（単位：千円）</t>
    <rPh sb="4" eb="5">
      <t>セン</t>
    </rPh>
    <phoneticPr fontId="1"/>
  </si>
  <si>
    <t>会計：一般会計等</t>
    <rPh sb="0" eb="2">
      <t>カイケイ</t>
    </rPh>
    <rPh sb="3" eb="5">
      <t>イッパン</t>
    </rPh>
    <rPh sb="5" eb="7">
      <t>カイケイ</t>
    </rPh>
    <rPh sb="7" eb="8">
      <t>ナド</t>
    </rPh>
    <phoneticPr fontId="1"/>
  </si>
  <si>
    <t>ＯＫ</t>
    <phoneticPr fontId="1"/>
  </si>
  <si>
    <t>本年度末資金残高</t>
  </si>
  <si>
    <t>比例連結割合変更に伴う差額</t>
  </si>
  <si>
    <t>前年度末資金残高</t>
  </si>
  <si>
    <t>本年度資金収支額</t>
  </si>
  <si>
    <t>財務活動収支</t>
  </si>
  <si>
    <t xml:space="preserve">    その他の収入</t>
  </si>
  <si>
    <t xml:space="preserve">    その他の支出</t>
  </si>
  <si>
    <t xml:space="preserve">    地方債等発行収入</t>
  </si>
  <si>
    <t xml:space="preserve">    地方債等償還支出</t>
  </si>
  <si>
    <t xml:space="preserve">  財務活動収入</t>
  </si>
  <si>
    <t xml:space="preserve">  財務活動支出</t>
  </si>
  <si>
    <t>【財務活動収支】</t>
  </si>
  <si>
    <t>投資活動収支</t>
  </si>
  <si>
    <t xml:space="preserve">    資産売却収入</t>
  </si>
  <si>
    <t xml:space="preserve">    貸付金支出</t>
  </si>
  <si>
    <t xml:space="preserve">    貸付金元金回収収入</t>
  </si>
  <si>
    <t xml:space="preserve">    投資及び出資金支出</t>
  </si>
  <si>
    <t xml:space="preserve">    基金取崩収入</t>
  </si>
  <si>
    <t xml:space="preserve">    基金積立金支出</t>
  </si>
  <si>
    <t xml:space="preserve">    国県等補助金収入</t>
  </si>
  <si>
    <t xml:space="preserve">    公共施設等整備費支出</t>
  </si>
  <si>
    <t xml:space="preserve">  投資活動収入</t>
  </si>
  <si>
    <t xml:space="preserve">  投資活動支出</t>
  </si>
  <si>
    <t>【投資活動収支】</t>
  </si>
  <si>
    <t>業務活動収支</t>
  </si>
  <si>
    <t xml:space="preserve">    災害復旧事業費支出</t>
  </si>
  <si>
    <t xml:space="preserve">  臨時収入</t>
  </si>
  <si>
    <t xml:space="preserve">  臨時支出</t>
  </si>
  <si>
    <t xml:space="preserve">      その他の支出</t>
  </si>
  <si>
    <t xml:space="preserve">      他会計への繰出支出</t>
  </si>
  <si>
    <t xml:space="preserve">      社会保障給付支出</t>
  </si>
  <si>
    <t xml:space="preserve">      補助金等支出</t>
  </si>
  <si>
    <t xml:space="preserve">    移転費用支出</t>
  </si>
  <si>
    <t xml:space="preserve">      支払利息支出</t>
  </si>
  <si>
    <t xml:space="preserve">    使用料及び手数料収入</t>
  </si>
  <si>
    <t xml:space="preserve">      物件費等支出</t>
  </si>
  <si>
    <t xml:space="preserve">      人件費支出</t>
  </si>
  <si>
    <t xml:space="preserve">    税収等収入</t>
  </si>
  <si>
    <t xml:space="preserve">    業務費用支出</t>
  </si>
  <si>
    <t xml:space="preserve">  業務収入</t>
  </si>
  <si>
    <t xml:space="preserve">  業務支出</t>
  </si>
  <si>
    <t>【業務活動収支】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</si>
  <si>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</si>
  <si>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</si>
  <si>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</si>
  <si>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</si>
  <si>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</si>
  <si>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</si>
  <si>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</si>
  <si>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</si>
  <si>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</si>
  <si>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</si>
  <si>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</si>
  <si>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</si>
  <si>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</si>
  <si>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他団体出資等分の増加</t>
  </si>
  <si>
    <t xml:space="preserve">  他団体出資等分の減少</t>
  </si>
  <si>
    <t xml:space="preserve">  比例連結割合変更に伴う差額</t>
  </si>
  <si>
    <t xml:space="preserve">  その他</t>
  </si>
  <si>
    <t xml:space="preserve">  本年度純資産変動額</t>
  </si>
  <si>
    <t>本年度末純資産残高</t>
  </si>
  <si>
    <t>(単位：千円）</t>
    <rPh sb="1" eb="3">
      <t>タンイ</t>
    </rPh>
    <rPh sb="4" eb="6">
      <t>センエン</t>
    </rPh>
    <phoneticPr fontId="1"/>
  </si>
  <si>
    <t xml:space="preserve">  経常費用</t>
  </si>
  <si>
    <t xml:space="preserve">  経常収益</t>
  </si>
  <si>
    <t xml:space="preserve">    業務費用</t>
  </si>
  <si>
    <t xml:space="preserve">    使用料及び手数料</t>
  </si>
  <si>
    <t xml:space="preserve">      人件費</t>
  </si>
  <si>
    <t xml:space="preserve">        職員給与費</t>
  </si>
  <si>
    <t>純経常行政コスト</t>
  </si>
  <si>
    <t xml:space="preserve">        賞与等引当金繰入額</t>
  </si>
  <si>
    <t xml:space="preserve">  臨時損失</t>
  </si>
  <si>
    <t xml:space="preserve">        退職手当引当金繰入額</t>
  </si>
  <si>
    <t xml:space="preserve">    災害復旧事業費</t>
  </si>
  <si>
    <t xml:space="preserve">    資産除売却損</t>
  </si>
  <si>
    <t xml:space="preserve">      物件費等</t>
  </si>
  <si>
    <t xml:space="preserve">    投資損失引当金繰入額</t>
  </si>
  <si>
    <t xml:space="preserve">        物件費</t>
  </si>
  <si>
    <t xml:space="preserve">    損失補償等引当金繰入額</t>
  </si>
  <si>
    <t xml:space="preserve">        維持補修費</t>
  </si>
  <si>
    <t xml:space="preserve">        減価償却費</t>
  </si>
  <si>
    <t xml:space="preserve">  臨時利益</t>
  </si>
  <si>
    <t xml:space="preserve">    資産売却益</t>
  </si>
  <si>
    <t xml:space="preserve">      その他の業務費用</t>
  </si>
  <si>
    <t xml:space="preserve">    その他</t>
    <phoneticPr fontId="1"/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</si>
  <si>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</si>
  <si>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</si>
  <si>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</si>
  <si>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</si>
  <si>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</si>
  <si>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</si>
  <si>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>純行政コスト</t>
  </si>
  <si>
    <t>令和元年度末人口　2,404人</t>
    <rPh sb="0" eb="2">
      <t>レイワ</t>
    </rPh>
    <rPh sb="2" eb="3">
      <t>ガン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</si>
  <si>
    <t>令和５年度　南富良野町　貸借対照表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タイシャク</t>
    </rPh>
    <rPh sb="14" eb="16">
      <t>タイショウ</t>
    </rPh>
    <rPh sb="16" eb="17">
      <t>ヒョウ</t>
    </rPh>
    <phoneticPr fontId="1"/>
  </si>
  <si>
    <t>期間：令和6年3月31日現在</t>
    <rPh sb="0" eb="2">
      <t>キカン</t>
    </rPh>
    <rPh sb="3" eb="5">
      <t>レイワ</t>
    </rPh>
    <rPh sb="6" eb="7">
      <t>ネン</t>
    </rPh>
    <rPh sb="8" eb="9">
      <t>ガツ</t>
    </rPh>
    <rPh sb="11" eb="12">
      <t>ヒ</t>
    </rPh>
    <rPh sb="12" eb="14">
      <t>ゲンザイ</t>
    </rPh>
    <phoneticPr fontId="1"/>
  </si>
  <si>
    <t>令和５年度　南富良野町　行政コスト計算書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ギョウセイ</t>
    </rPh>
    <rPh sb="17" eb="20">
      <t>ケイサンショ</t>
    </rPh>
    <phoneticPr fontId="1"/>
  </si>
  <si>
    <t>令和５年度　南富良野町　純資産変動計算書</t>
    <rPh sb="0" eb="2">
      <t>レイワ</t>
    </rPh>
    <rPh sb="3" eb="5">
      <t>ネンド</t>
    </rPh>
    <rPh sb="6" eb="7">
      <t>ミナミ</t>
    </rPh>
    <rPh sb="7" eb="11">
      <t>フラノチョウ</t>
    </rPh>
    <rPh sb="12" eb="13">
      <t>ジュン</t>
    </rPh>
    <rPh sb="13" eb="15">
      <t>シサン</t>
    </rPh>
    <rPh sb="15" eb="17">
      <t>ヘンドウ</t>
    </rPh>
    <rPh sb="17" eb="20">
      <t>ケイサンショ</t>
    </rPh>
    <phoneticPr fontId="1"/>
  </si>
  <si>
    <t>令和５年度　南富良野町　資金収支計算書</t>
    <rPh sb="0" eb="2">
      <t>レイワ</t>
    </rPh>
    <rPh sb="3" eb="5">
      <t>ネンド</t>
    </rPh>
    <rPh sb="6" eb="7">
      <t>ミナミ</t>
    </rPh>
    <rPh sb="7" eb="11">
      <t>フラノチョウ</t>
    </rPh>
    <rPh sb="12" eb="14">
      <t>シキン</t>
    </rPh>
    <rPh sb="14" eb="16">
      <t>シュウシ</t>
    </rPh>
    <rPh sb="16" eb="19">
      <t>ケイサンショ</t>
    </rPh>
    <phoneticPr fontId="1"/>
  </si>
  <si>
    <t>令和５年度末人口　2,269人</t>
    <rPh sb="0" eb="2">
      <t>レイワ</t>
    </rPh>
    <rPh sb="3" eb="4">
      <t>ネン</t>
    </rPh>
    <rPh sb="4" eb="5">
      <t>ド</t>
    </rPh>
    <rPh sb="5" eb="6">
      <t>マツ</t>
    </rPh>
    <rPh sb="6" eb="8">
      <t>ジンコウ</t>
    </rPh>
    <rPh sb="14" eb="15">
      <t>ニン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</si>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</sst>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" fontId="4" fillId="0" borderId="1" xfId="0" applyNumberFormat="1" applyFont="1" applyFill="1" applyBorder="1" applyAlignment="1">
      <alignment horizontal="right"/>
    </xf>
    <xf numFmtId="0" fontId="6" fillId="6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9" borderId="2" xfId="0" applyFont="1" applyFill="1" applyBorder="1" applyAlignment="1">
      <alignment horizontal="left" vertical="center"/>
    </xf>
    <xf numFmtId="0" fontId="6" fillId="11" borderId="2" xfId="0" applyFont="1" applyFill="1" applyBorder="1" applyAlignment="1">
      <alignment horizontal="left" vertical="center"/>
    </xf>
    <xf numFmtId="0" fontId="7" fillId="1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1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/>
    <xf numFmtId="3" fontId="3" fillId="0" borderId="0" xfId="0" applyNumberFormat="1" applyFont="1" applyFill="1" applyAlignment="1"/>
    <xf numFmtId="3" fontId="0" fillId="0" borderId="0" xfId="0" applyNumberFormat="1" applyFont="1" applyFill="1" applyAlignment="1"/>
    <xf numFmtId="3" fontId="10" fillId="0" borderId="0" xfId="0" applyNumberFormat="1" applyFont="1" applyFill="1" applyAlignment="1"/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3" fontId="4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/>
    <xf numFmtId="3" fontId="12" fillId="0" borderId="1" xfId="0" applyNumberFormat="1" applyFont="1" applyFill="1" applyBorder="1" applyAlignment="1">
      <alignment horizontal="center" vertical="center" shrinkToFit="1"/>
    </xf>
    <xf numFmtId="3" fontId="1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/>
    <xf numFmtId="3" fontId="3" fillId="0" borderId="0" xfId="0" applyNumberFormat="1" applyFont="1" applyFill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0" fillId="0" borderId="0" xfId="0" applyNumberFormat="1" applyFont="1" applyAlignment="1"/>
    <xf numFmtId="3" fontId="10" fillId="0" borderId="0" xfId="0" applyNumberFormat="1" applyFont="1" applyAlignment="1"/>
    <xf numFmtId="3" fontId="3" fillId="0" borderId="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0" fontId="6" fillId="5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top"/>
    </xf>
    <xf numFmtId="3" fontId="13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10" fillId="0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</cellXfs>
  <cellStyles count="4">
    <cellStyle name="桁区切り 2" xfId="3" xr:uid="{00000000-0005-0000-0000-000000000000}"/>
    <cellStyle name="桁区切り[0]_土地_土地 (2)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colors>
    <mruColors>
      <color rgb="FFCCFFCC"/>
      <color rgb="FFFFCCFF"/>
      <color rgb="FFCCFFFF"/>
      <color rgb="FFFFFFCC"/>
      <color rgb="FFCCFF99"/>
      <color rgb="FF00FFFF"/>
      <color rgb="FF99FF99"/>
      <color rgb="FF66FF99"/>
      <color rgb="FF99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C24"/>
  <sheetViews>
    <sheetView topLeftCell="B7" workbookViewId="0">
      <selection activeCell="H26" sqref="H26"/>
    </sheetView>
  </sheetViews>
  <sheetFormatPr defaultRowHeight="13.5" x14ac:dyDescent="0.15"/>
  <cols>
    <col min="1" max="1" width="9.125" customWidth="1"/>
    <col min="2" max="2" width="21.5" customWidth="1"/>
    <col min="3" max="3" width="43.75" customWidth="1"/>
  </cols>
  <sheetData>
    <row r="3" spans="2:3" ht="18.75" customHeight="1" x14ac:dyDescent="0.15">
      <c r="B3" s="7" t="s">
        <v>67</v>
      </c>
      <c r="C3" s="7" t="s">
        <v>68</v>
      </c>
    </row>
    <row r="4" spans="2:3" ht="18.75" customHeight="1" x14ac:dyDescent="0.15">
      <c r="B4" s="35" t="s">
        <v>69</v>
      </c>
      <c r="C4" s="2" t="s">
        <v>0</v>
      </c>
    </row>
    <row r="5" spans="2:3" ht="18.75" customHeight="1" x14ac:dyDescent="0.15">
      <c r="B5" s="35"/>
      <c r="C5" s="3" t="s">
        <v>70</v>
      </c>
    </row>
    <row r="6" spans="2:3" ht="18.75" customHeight="1" x14ac:dyDescent="0.15">
      <c r="B6" s="36" t="s">
        <v>71</v>
      </c>
      <c r="C6" s="4" t="s">
        <v>69</v>
      </c>
    </row>
    <row r="7" spans="2:3" ht="18.75" customHeight="1" x14ac:dyDescent="0.15">
      <c r="B7" s="36"/>
      <c r="C7" s="5" t="s">
        <v>72</v>
      </c>
    </row>
    <row r="8" spans="2:3" ht="18.75" customHeight="1" x14ac:dyDescent="0.15">
      <c r="B8" s="37" t="s">
        <v>73</v>
      </c>
      <c r="C8" s="4" t="s">
        <v>71</v>
      </c>
    </row>
    <row r="9" spans="2:3" ht="18.75" customHeight="1" x14ac:dyDescent="0.15">
      <c r="B9" s="37"/>
      <c r="C9" s="6" t="s">
        <v>74</v>
      </c>
    </row>
    <row r="10" spans="2:3" ht="18.75" customHeight="1" x14ac:dyDescent="0.15">
      <c r="B10" s="37"/>
      <c r="C10" s="4" t="s">
        <v>75</v>
      </c>
    </row>
    <row r="11" spans="2:3" ht="18.75" customHeight="1" x14ac:dyDescent="0.15">
      <c r="B11" s="37"/>
      <c r="C11" s="6" t="s">
        <v>76</v>
      </c>
    </row>
    <row r="12" spans="2:3" ht="18.75" customHeight="1" x14ac:dyDescent="0.15">
      <c r="B12" s="37"/>
      <c r="C12" s="4" t="s">
        <v>77</v>
      </c>
    </row>
    <row r="15" spans="2:3" ht="16.5" customHeight="1" x14ac:dyDescent="0.15">
      <c r="B15" s="8" t="s">
        <v>67</v>
      </c>
      <c r="C15" s="8" t="s">
        <v>68</v>
      </c>
    </row>
    <row r="16" spans="2:3" ht="16.5" customHeight="1" x14ac:dyDescent="0.15">
      <c r="B16" s="9" t="s">
        <v>69</v>
      </c>
      <c r="C16" s="10" t="s">
        <v>0</v>
      </c>
    </row>
    <row r="17" spans="2:3" ht="16.5" customHeight="1" x14ac:dyDescent="0.15">
      <c r="B17" s="38" t="s">
        <v>71</v>
      </c>
      <c r="C17" s="11" t="s">
        <v>69</v>
      </c>
    </row>
    <row r="18" spans="2:3" ht="16.5" customHeight="1" x14ac:dyDescent="0.15">
      <c r="B18" s="38"/>
      <c r="C18" s="12" t="s">
        <v>81</v>
      </c>
    </row>
    <row r="19" spans="2:3" ht="16.5" customHeight="1" x14ac:dyDescent="0.15">
      <c r="B19" s="38"/>
      <c r="C19" s="13" t="s">
        <v>80</v>
      </c>
    </row>
    <row r="20" spans="2:3" ht="16.5" customHeight="1" x14ac:dyDescent="0.15">
      <c r="B20" s="38"/>
      <c r="C20" s="12" t="s">
        <v>82</v>
      </c>
    </row>
    <row r="21" spans="2:3" ht="16.5" customHeight="1" x14ac:dyDescent="0.15">
      <c r="B21" s="38"/>
      <c r="C21" s="13" t="s">
        <v>83</v>
      </c>
    </row>
    <row r="22" spans="2:3" ht="16.5" customHeight="1" x14ac:dyDescent="0.15">
      <c r="B22" s="38"/>
      <c r="C22" s="12" t="s">
        <v>84</v>
      </c>
    </row>
    <row r="23" spans="2:3" ht="14.25" x14ac:dyDescent="0.15">
      <c r="B23" s="38"/>
      <c r="C23" s="13" t="s">
        <v>85</v>
      </c>
    </row>
    <row r="24" spans="2:3" ht="14.25" x14ac:dyDescent="0.15">
      <c r="B24" s="38"/>
      <c r="C24" s="14" t="s">
        <v>86</v>
      </c>
    </row>
  </sheetData>
  <mergeCells count="4">
    <mergeCell ref="B4:B5"/>
    <mergeCell ref="B6:B7"/>
    <mergeCell ref="B8:B12"/>
    <mergeCell ref="B17:B2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6"/>
  <sheetViews>
    <sheetView showGridLines="0" tabSelected="1" view="pageBreakPreview" zoomScaleNormal="100" zoomScaleSheetLayoutView="100" workbookViewId="0">
      <pane ySplit="5" topLeftCell="A6" activePane="bottomLeft" state="frozen"/>
      <selection activeCell="E63" sqref="E63"/>
      <selection pane="bottomLeft" activeCell="B7" sqref="B7"/>
    </sheetView>
  </sheetViews>
  <sheetFormatPr defaultColWidth="8.875" defaultRowHeight="11.25" x14ac:dyDescent="0.15"/>
  <cols>
    <col min="1" max="1" width="23" style="16" bestFit="1" customWidth="1"/>
    <col min="2" max="2" width="10.125" style="16" bestFit="1" customWidth="1"/>
    <col min="3" max="3" width="11.625" style="16" bestFit="1" customWidth="1"/>
    <col min="4" max="4" width="22" style="16" bestFit="1" customWidth="1"/>
    <col min="5" max="5" width="10.25" style="16" bestFit="1" customWidth="1"/>
    <col min="6" max="6" width="11.625" style="16" bestFit="1" customWidth="1"/>
    <col min="7" max="16384" width="8.875" style="16"/>
  </cols>
  <sheetData>
    <row r="1" spans="1:9" ht="13.5" x14ac:dyDescent="0.15">
      <c r="A1" s="41" t="s">
        <v>185</v>
      </c>
      <c r="B1" s="41"/>
      <c r="C1" s="41"/>
      <c r="D1" s="41"/>
      <c r="E1" s="41"/>
      <c r="F1" s="41"/>
      <c r="G1" s="17"/>
    </row>
    <row r="2" spans="1:9" ht="13.5" x14ac:dyDescent="0.15">
      <c r="A2" s="18" t="s">
        <v>91</v>
      </c>
      <c r="G2" s="17"/>
      <c r="I2" s="17"/>
    </row>
    <row r="3" spans="1:9" ht="13.5" x14ac:dyDescent="0.15">
      <c r="A3" s="18" t="s">
        <v>186</v>
      </c>
      <c r="F3" s="19" t="s">
        <v>90</v>
      </c>
      <c r="G3" s="17"/>
      <c r="I3" s="17"/>
    </row>
    <row r="4" spans="1:9" ht="13.5" x14ac:dyDescent="0.15">
      <c r="A4" s="39" t="s">
        <v>88</v>
      </c>
      <c r="B4" s="39"/>
      <c r="C4" s="39"/>
      <c r="D4" s="40" t="s">
        <v>89</v>
      </c>
      <c r="E4" s="40"/>
      <c r="F4" s="40"/>
      <c r="G4" s="17"/>
      <c r="H4" s="16" t="s">
        <v>92</v>
      </c>
      <c r="I4" s="17"/>
    </row>
    <row r="5" spans="1:9" ht="20.100000000000001" customHeight="1" x14ac:dyDescent="0.15">
      <c r="A5" s="20" t="s">
        <v>78</v>
      </c>
      <c r="B5" s="25" t="s">
        <v>79</v>
      </c>
      <c r="C5" s="26" t="s">
        <v>87</v>
      </c>
      <c r="D5" s="26" t="s">
        <v>78</v>
      </c>
      <c r="E5" s="25" t="s">
        <v>79</v>
      </c>
      <c r="F5" s="20" t="s">
        <v>87</v>
      </c>
    </row>
    <row r="6" spans="1:9" ht="12" x14ac:dyDescent="0.15">
      <c r="A6" s="15" t="s">
        <v>1</v>
      </c>
      <c r="B6" s="23"/>
      <c r="C6" s="24"/>
      <c r="D6" s="15" t="s">
        <v>47</v>
      </c>
      <c r="E6" s="23"/>
      <c r="F6" s="24"/>
    </row>
    <row r="7" spans="1:9" ht="12" x14ac:dyDescent="0.15">
      <c r="A7" s="21" t="s">
        <v>2</v>
      </c>
      <c r="B7" s="1">
        <v>14126974</v>
      </c>
      <c r="C7" s="22">
        <f t="shared" ref="C7:C38" si="0">ROUND(B7/$F$66,3)</f>
        <v>6226.0789999999997</v>
      </c>
      <c r="D7" s="21" t="s">
        <v>48</v>
      </c>
      <c r="E7" s="1">
        <v>4912495</v>
      </c>
      <c r="F7" s="22">
        <f t="shared" ref="F7:F22" si="1">ROUND(E7/$F$66,3)</f>
        <v>2165.0479999999998</v>
      </c>
    </row>
    <row r="8" spans="1:9" ht="12" x14ac:dyDescent="0.15">
      <c r="A8" s="15" t="s">
        <v>3</v>
      </c>
      <c r="B8" s="23">
        <v>11354370</v>
      </c>
      <c r="C8" s="24">
        <f t="shared" si="0"/>
        <v>5004.13</v>
      </c>
      <c r="D8" s="15" t="s">
        <v>49</v>
      </c>
      <c r="E8" s="23">
        <v>4690472</v>
      </c>
      <c r="F8" s="24">
        <f t="shared" si="1"/>
        <v>2067.1979999999999</v>
      </c>
    </row>
    <row r="9" spans="1:9" ht="12" x14ac:dyDescent="0.15">
      <c r="A9" s="21" t="s">
        <v>4</v>
      </c>
      <c r="B9" s="1">
        <v>8230101</v>
      </c>
      <c r="C9" s="22">
        <f t="shared" si="0"/>
        <v>3627.1930000000002</v>
      </c>
      <c r="D9" s="21" t="s">
        <v>50</v>
      </c>
      <c r="E9" s="1">
        <v>0</v>
      </c>
      <c r="F9" s="22">
        <f t="shared" si="1"/>
        <v>0</v>
      </c>
    </row>
    <row r="10" spans="1:9" ht="12" x14ac:dyDescent="0.15">
      <c r="A10" s="15" t="s">
        <v>5</v>
      </c>
      <c r="B10" s="23">
        <v>902383</v>
      </c>
      <c r="C10" s="24">
        <f t="shared" si="0"/>
        <v>397.70100000000002</v>
      </c>
      <c r="D10" s="15" t="s">
        <v>51</v>
      </c>
      <c r="E10" s="23">
        <v>222023</v>
      </c>
      <c r="F10" s="24">
        <f t="shared" si="1"/>
        <v>97.850999999999999</v>
      </c>
    </row>
    <row r="11" spans="1:9" ht="12" x14ac:dyDescent="0.15">
      <c r="A11" s="21" t="s">
        <v>6</v>
      </c>
      <c r="B11" s="1">
        <v>165676</v>
      </c>
      <c r="C11" s="22">
        <f t="shared" si="0"/>
        <v>73.016999999999996</v>
      </c>
      <c r="D11" s="21" t="s">
        <v>52</v>
      </c>
      <c r="E11" s="1">
        <v>0</v>
      </c>
      <c r="F11" s="22">
        <f t="shared" si="1"/>
        <v>0</v>
      </c>
    </row>
    <row r="12" spans="1:9" ht="12" x14ac:dyDescent="0.15">
      <c r="A12" s="15" t="s">
        <v>7</v>
      </c>
      <c r="B12" s="23">
        <v>20129902</v>
      </c>
      <c r="C12" s="24">
        <f t="shared" si="0"/>
        <v>8871.7060000000001</v>
      </c>
      <c r="D12" s="15" t="s">
        <v>44</v>
      </c>
      <c r="E12" s="23">
        <v>0</v>
      </c>
      <c r="F12" s="24">
        <f t="shared" si="1"/>
        <v>0</v>
      </c>
    </row>
    <row r="13" spans="1:9" ht="12" x14ac:dyDescent="0.15">
      <c r="A13" s="21" t="s">
        <v>8</v>
      </c>
      <c r="B13" s="1">
        <v>-14323209</v>
      </c>
      <c r="C13" s="22">
        <f t="shared" si="0"/>
        <v>-6312.5649999999996</v>
      </c>
      <c r="D13" s="21" t="s">
        <v>53</v>
      </c>
      <c r="E13" s="1">
        <v>623628</v>
      </c>
      <c r="F13" s="22">
        <f t="shared" si="1"/>
        <v>274.84699999999998</v>
      </c>
    </row>
    <row r="14" spans="1:9" ht="12" x14ac:dyDescent="0.15">
      <c r="A14" s="15" t="s">
        <v>9</v>
      </c>
      <c r="B14" s="23">
        <v>703428</v>
      </c>
      <c r="C14" s="24">
        <f t="shared" si="0"/>
        <v>310.017</v>
      </c>
      <c r="D14" s="15" t="s">
        <v>54</v>
      </c>
      <c r="E14" s="23">
        <v>568826</v>
      </c>
      <c r="F14" s="24">
        <f t="shared" si="1"/>
        <v>250.69499999999999</v>
      </c>
    </row>
    <row r="15" spans="1:9" ht="12" x14ac:dyDescent="0.15">
      <c r="A15" s="21" t="s">
        <v>10</v>
      </c>
      <c r="B15" s="1">
        <v>-586763</v>
      </c>
      <c r="C15" s="22">
        <f t="shared" si="0"/>
        <v>-258.60000000000002</v>
      </c>
      <c r="D15" s="21" t="s">
        <v>55</v>
      </c>
      <c r="E15" s="1">
        <v>0</v>
      </c>
      <c r="F15" s="22">
        <f t="shared" si="1"/>
        <v>0</v>
      </c>
    </row>
    <row r="16" spans="1:9" ht="12" x14ac:dyDescent="0.15">
      <c r="A16" s="15" t="s">
        <v>11</v>
      </c>
      <c r="B16" s="23">
        <v>0</v>
      </c>
      <c r="C16" s="24">
        <f t="shared" si="0"/>
        <v>0</v>
      </c>
      <c r="D16" s="15" t="s">
        <v>56</v>
      </c>
      <c r="E16" s="23">
        <v>0</v>
      </c>
      <c r="F16" s="24">
        <f t="shared" si="1"/>
        <v>0</v>
      </c>
    </row>
    <row r="17" spans="1:6" ht="12" x14ac:dyDescent="0.15">
      <c r="A17" s="21" t="s">
        <v>12</v>
      </c>
      <c r="B17" s="1">
        <v>0</v>
      </c>
      <c r="C17" s="22">
        <f t="shared" si="0"/>
        <v>0</v>
      </c>
      <c r="D17" s="21" t="s">
        <v>57</v>
      </c>
      <c r="E17" s="1">
        <v>0</v>
      </c>
      <c r="F17" s="22">
        <f t="shared" si="1"/>
        <v>0</v>
      </c>
    </row>
    <row r="18" spans="1:6" ht="12" x14ac:dyDescent="0.15">
      <c r="A18" s="15" t="s">
        <v>13</v>
      </c>
      <c r="B18" s="23">
        <v>0</v>
      </c>
      <c r="C18" s="24">
        <f t="shared" si="0"/>
        <v>0</v>
      </c>
      <c r="D18" s="15" t="s">
        <v>58</v>
      </c>
      <c r="E18" s="23">
        <v>0</v>
      </c>
      <c r="F18" s="24">
        <f t="shared" si="1"/>
        <v>0</v>
      </c>
    </row>
    <row r="19" spans="1:6" ht="12" x14ac:dyDescent="0.15">
      <c r="A19" s="21" t="s">
        <v>14</v>
      </c>
      <c r="B19" s="1">
        <v>0</v>
      </c>
      <c r="C19" s="22">
        <f t="shared" si="0"/>
        <v>0</v>
      </c>
      <c r="D19" s="21" t="s">
        <v>59</v>
      </c>
      <c r="E19" s="1">
        <v>54802</v>
      </c>
      <c r="F19" s="22">
        <f t="shared" si="1"/>
        <v>24.152000000000001</v>
      </c>
    </row>
    <row r="20" spans="1:6" ht="12" x14ac:dyDescent="0.15">
      <c r="A20" s="15" t="s">
        <v>15</v>
      </c>
      <c r="B20" s="23">
        <v>0</v>
      </c>
      <c r="C20" s="24">
        <f t="shared" si="0"/>
        <v>0</v>
      </c>
      <c r="D20" s="15" t="s">
        <v>60</v>
      </c>
      <c r="E20" s="23">
        <v>0</v>
      </c>
      <c r="F20" s="24">
        <f t="shared" si="1"/>
        <v>0</v>
      </c>
    </row>
    <row r="21" spans="1:6" ht="12" x14ac:dyDescent="0.15">
      <c r="A21" s="21" t="s">
        <v>16</v>
      </c>
      <c r="B21" s="1">
        <v>0</v>
      </c>
      <c r="C21" s="22">
        <f t="shared" si="0"/>
        <v>0</v>
      </c>
      <c r="D21" s="21" t="s">
        <v>44</v>
      </c>
      <c r="E21" s="1">
        <v>0</v>
      </c>
      <c r="F21" s="22">
        <f t="shared" si="1"/>
        <v>0</v>
      </c>
    </row>
    <row r="22" spans="1:6" ht="12" x14ac:dyDescent="0.15">
      <c r="A22" s="15" t="s">
        <v>17</v>
      </c>
      <c r="B22" s="23">
        <v>0</v>
      </c>
      <c r="C22" s="24">
        <f t="shared" si="0"/>
        <v>0</v>
      </c>
      <c r="D22" s="15" t="s">
        <v>61</v>
      </c>
      <c r="E22" s="23">
        <v>5536123</v>
      </c>
      <c r="F22" s="24">
        <f t="shared" si="1"/>
        <v>2439.8960000000002</v>
      </c>
    </row>
    <row r="23" spans="1:6" ht="12" x14ac:dyDescent="0.15">
      <c r="A23" s="21" t="s">
        <v>18</v>
      </c>
      <c r="B23" s="1">
        <v>0</v>
      </c>
      <c r="C23" s="22">
        <f t="shared" si="0"/>
        <v>0</v>
      </c>
      <c r="D23" s="22"/>
      <c r="E23" s="22"/>
      <c r="F23" s="22"/>
    </row>
    <row r="24" spans="1:6" ht="12" x14ac:dyDescent="0.15">
      <c r="A24" s="15" t="s">
        <v>19</v>
      </c>
      <c r="B24" s="23">
        <v>1238684</v>
      </c>
      <c r="C24" s="24">
        <f t="shared" si="0"/>
        <v>545.91600000000005</v>
      </c>
      <c r="D24" s="15" t="s">
        <v>62</v>
      </c>
      <c r="E24" s="23"/>
      <c r="F24" s="24">
        <f>ROUND(E24/$F$66,3)</f>
        <v>0</v>
      </c>
    </row>
    <row r="25" spans="1:6" ht="12" x14ac:dyDescent="0.15">
      <c r="A25" s="21" t="s">
        <v>20</v>
      </c>
      <c r="B25" s="1">
        <v>3045163</v>
      </c>
      <c r="C25" s="22">
        <f t="shared" si="0"/>
        <v>1342.0730000000001</v>
      </c>
      <c r="D25" s="21" t="s">
        <v>63</v>
      </c>
      <c r="E25" s="1">
        <v>14781189</v>
      </c>
      <c r="F25" s="22">
        <f>ROUND(E25/$F$66,3)</f>
        <v>6514.4070000000002</v>
      </c>
    </row>
    <row r="26" spans="1:6" ht="12" x14ac:dyDescent="0.15">
      <c r="A26" s="15" t="s">
        <v>5</v>
      </c>
      <c r="B26" s="23">
        <v>174395</v>
      </c>
      <c r="C26" s="24">
        <f t="shared" si="0"/>
        <v>76.86</v>
      </c>
      <c r="D26" s="15" t="s">
        <v>64</v>
      </c>
      <c r="E26" s="23">
        <v>-5410272</v>
      </c>
      <c r="F26" s="24">
        <f>ROUND(E26/$F$66,3)</f>
        <v>-2384.4299999999998</v>
      </c>
    </row>
    <row r="27" spans="1:6" ht="12" x14ac:dyDescent="0.15">
      <c r="A27" s="21" t="s">
        <v>7</v>
      </c>
      <c r="B27" s="1">
        <v>2589008</v>
      </c>
      <c r="C27" s="22">
        <f t="shared" si="0"/>
        <v>1141.0350000000001</v>
      </c>
      <c r="D27" s="21" t="s">
        <v>65</v>
      </c>
      <c r="E27" s="1">
        <v>9370917</v>
      </c>
      <c r="F27" s="22">
        <f>ROUND(E27/$F$66,3)</f>
        <v>4129.9769999999999</v>
      </c>
    </row>
    <row r="28" spans="1:6" ht="12" x14ac:dyDescent="0.15">
      <c r="A28" s="15" t="s">
        <v>8</v>
      </c>
      <c r="B28" s="23">
        <v>-1962260</v>
      </c>
      <c r="C28" s="24">
        <f t="shared" si="0"/>
        <v>-864.81299999999999</v>
      </c>
      <c r="D28" s="15"/>
      <c r="E28" s="23"/>
      <c r="F28" s="24"/>
    </row>
    <row r="29" spans="1:6" ht="12" x14ac:dyDescent="0.15">
      <c r="A29" s="21" t="s">
        <v>9</v>
      </c>
      <c r="B29" s="1">
        <v>16550644</v>
      </c>
      <c r="C29" s="22">
        <f t="shared" si="0"/>
        <v>7294.2460000000001</v>
      </c>
      <c r="D29" s="22"/>
      <c r="E29" s="22"/>
      <c r="F29" s="22"/>
    </row>
    <row r="30" spans="1:6" ht="12" x14ac:dyDescent="0.15">
      <c r="A30" s="15" t="s">
        <v>10</v>
      </c>
      <c r="B30" s="23">
        <v>-14306623</v>
      </c>
      <c r="C30" s="24">
        <f t="shared" si="0"/>
        <v>-6305.2550000000001</v>
      </c>
      <c r="D30" s="24"/>
      <c r="E30" s="24"/>
      <c r="F30" s="24"/>
    </row>
    <row r="31" spans="1:6" ht="12" x14ac:dyDescent="0.15">
      <c r="A31" s="21" t="s">
        <v>17</v>
      </c>
      <c r="B31" s="1">
        <v>0</v>
      </c>
      <c r="C31" s="22">
        <f t="shared" si="0"/>
        <v>0</v>
      </c>
      <c r="D31" s="22"/>
      <c r="E31" s="22"/>
      <c r="F31" s="22"/>
    </row>
    <row r="32" spans="1:6" ht="12" x14ac:dyDescent="0.15">
      <c r="A32" s="15" t="s">
        <v>18</v>
      </c>
      <c r="B32" s="23">
        <v>0</v>
      </c>
      <c r="C32" s="24">
        <f t="shared" si="0"/>
        <v>0</v>
      </c>
      <c r="D32" s="24"/>
      <c r="E32" s="24"/>
      <c r="F32" s="24"/>
    </row>
    <row r="33" spans="1:6" ht="12" x14ac:dyDescent="0.15">
      <c r="A33" s="21" t="s">
        <v>19</v>
      </c>
      <c r="B33" s="1">
        <v>0</v>
      </c>
      <c r="C33" s="22">
        <f t="shared" si="0"/>
        <v>0</v>
      </c>
      <c r="D33" s="22"/>
      <c r="E33" s="22"/>
      <c r="F33" s="22"/>
    </row>
    <row r="34" spans="1:6" ht="12" x14ac:dyDescent="0.15">
      <c r="A34" s="15" t="s">
        <v>21</v>
      </c>
      <c r="B34" s="23">
        <v>825630</v>
      </c>
      <c r="C34" s="24">
        <f t="shared" si="0"/>
        <v>363.87400000000002</v>
      </c>
      <c r="D34" s="24"/>
      <c r="E34" s="24"/>
      <c r="F34" s="24"/>
    </row>
    <row r="35" spans="1:6" ht="12" x14ac:dyDescent="0.15">
      <c r="A35" s="21" t="s">
        <v>22</v>
      </c>
      <c r="B35" s="1">
        <v>-746524</v>
      </c>
      <c r="C35" s="22">
        <f t="shared" si="0"/>
        <v>-329.01</v>
      </c>
      <c r="D35" s="22"/>
      <c r="E35" s="22"/>
      <c r="F35" s="22"/>
    </row>
    <row r="36" spans="1:6" ht="12" x14ac:dyDescent="0.15">
      <c r="A36" s="15" t="s">
        <v>23</v>
      </c>
      <c r="B36" s="23">
        <v>31768</v>
      </c>
      <c r="C36" s="24">
        <f t="shared" si="0"/>
        <v>14.000999999999999</v>
      </c>
      <c r="D36" s="24"/>
      <c r="E36" s="24"/>
      <c r="F36" s="24"/>
    </row>
    <row r="37" spans="1:6" ht="12" x14ac:dyDescent="0.15">
      <c r="A37" s="21" t="s">
        <v>24</v>
      </c>
      <c r="B37" s="1">
        <v>31768</v>
      </c>
      <c r="C37" s="22">
        <f t="shared" si="0"/>
        <v>14.000999999999999</v>
      </c>
      <c r="D37" s="22"/>
      <c r="E37" s="22"/>
      <c r="F37" s="22"/>
    </row>
    <row r="38" spans="1:6" ht="12" x14ac:dyDescent="0.15">
      <c r="A38" s="15" t="s">
        <v>25</v>
      </c>
      <c r="B38" s="23">
        <v>0</v>
      </c>
      <c r="C38" s="24">
        <f t="shared" si="0"/>
        <v>0</v>
      </c>
      <c r="D38" s="24"/>
      <c r="E38" s="24"/>
      <c r="F38" s="24"/>
    </row>
    <row r="39" spans="1:6" ht="12" x14ac:dyDescent="0.15">
      <c r="A39" s="21" t="s">
        <v>26</v>
      </c>
      <c r="B39" s="1">
        <v>2740836</v>
      </c>
      <c r="C39" s="22">
        <f t="shared" ref="C39:C62" si="2">ROUND(B39/$F$66,3)</f>
        <v>1207.9490000000001</v>
      </c>
      <c r="D39" s="22"/>
      <c r="E39" s="22"/>
      <c r="F39" s="22"/>
    </row>
    <row r="40" spans="1:6" ht="12" x14ac:dyDescent="0.15">
      <c r="A40" s="15" t="s">
        <v>27</v>
      </c>
      <c r="B40" s="23">
        <v>63402</v>
      </c>
      <c r="C40" s="24">
        <f t="shared" si="2"/>
        <v>27.943000000000001</v>
      </c>
      <c r="D40" s="24"/>
      <c r="E40" s="24"/>
      <c r="F40" s="24"/>
    </row>
    <row r="41" spans="1:6" ht="12" x14ac:dyDescent="0.15">
      <c r="A41" s="21" t="s">
        <v>28</v>
      </c>
      <c r="B41" s="1">
        <v>0</v>
      </c>
      <c r="C41" s="22">
        <f t="shared" si="2"/>
        <v>0</v>
      </c>
      <c r="D41" s="22"/>
      <c r="E41" s="22"/>
      <c r="F41" s="22"/>
    </row>
    <row r="42" spans="1:6" ht="12" x14ac:dyDescent="0.15">
      <c r="A42" s="15" t="s">
        <v>29</v>
      </c>
      <c r="B42" s="23">
        <v>63402</v>
      </c>
      <c r="C42" s="24">
        <f t="shared" si="2"/>
        <v>27.943000000000001</v>
      </c>
      <c r="D42" s="24"/>
      <c r="E42" s="24"/>
      <c r="F42" s="24"/>
    </row>
    <row r="43" spans="1:6" ht="12" x14ac:dyDescent="0.15">
      <c r="A43" s="21" t="s">
        <v>17</v>
      </c>
      <c r="B43" s="1">
        <v>0</v>
      </c>
      <c r="C43" s="22">
        <f t="shared" si="2"/>
        <v>0</v>
      </c>
      <c r="D43" s="22"/>
      <c r="E43" s="22"/>
      <c r="F43" s="22"/>
    </row>
    <row r="44" spans="1:6" ht="12" x14ac:dyDescent="0.15">
      <c r="A44" s="15" t="s">
        <v>30</v>
      </c>
      <c r="B44" s="23">
        <v>0</v>
      </c>
      <c r="C44" s="24">
        <f t="shared" si="2"/>
        <v>0</v>
      </c>
      <c r="D44" s="24"/>
      <c r="E44" s="24"/>
      <c r="F44" s="24"/>
    </row>
    <row r="45" spans="1:6" ht="12" x14ac:dyDescent="0.15">
      <c r="A45" s="21" t="s">
        <v>31</v>
      </c>
      <c r="B45" s="1">
        <v>1309</v>
      </c>
      <c r="C45" s="22">
        <f t="shared" si="2"/>
        <v>0.57699999999999996</v>
      </c>
      <c r="D45" s="22"/>
      <c r="E45" s="22"/>
      <c r="F45" s="22"/>
    </row>
    <row r="46" spans="1:6" ht="12" x14ac:dyDescent="0.15">
      <c r="A46" s="15" t="s">
        <v>32</v>
      </c>
      <c r="B46" s="23">
        <v>44978</v>
      </c>
      <c r="C46" s="24">
        <f t="shared" si="2"/>
        <v>19.823</v>
      </c>
      <c r="D46" s="24"/>
      <c r="E46" s="24"/>
      <c r="F46" s="24"/>
    </row>
    <row r="47" spans="1:6" ht="12" x14ac:dyDescent="0.15">
      <c r="A47" s="21" t="s">
        <v>33</v>
      </c>
      <c r="B47" s="1">
        <v>2631258</v>
      </c>
      <c r="C47" s="22">
        <f t="shared" si="2"/>
        <v>1159.655</v>
      </c>
      <c r="D47" s="22"/>
      <c r="E47" s="22"/>
      <c r="F47" s="22"/>
    </row>
    <row r="48" spans="1:6" ht="12" x14ac:dyDescent="0.15">
      <c r="A48" s="15" t="s">
        <v>34</v>
      </c>
      <c r="B48" s="23">
        <v>119856</v>
      </c>
      <c r="C48" s="24">
        <f t="shared" si="2"/>
        <v>52.823</v>
      </c>
      <c r="D48" s="24"/>
      <c r="E48" s="24"/>
      <c r="F48" s="24"/>
    </row>
    <row r="49" spans="1:6" ht="12" x14ac:dyDescent="0.15">
      <c r="A49" s="21" t="s">
        <v>17</v>
      </c>
      <c r="B49" s="1">
        <v>2511402</v>
      </c>
      <c r="C49" s="22">
        <f t="shared" si="2"/>
        <v>1106.8320000000001</v>
      </c>
      <c r="D49" s="22"/>
      <c r="E49" s="22"/>
      <c r="F49" s="22"/>
    </row>
    <row r="50" spans="1:6" ht="12" x14ac:dyDescent="0.15">
      <c r="A50" s="15" t="s">
        <v>25</v>
      </c>
      <c r="B50" s="23">
        <v>0</v>
      </c>
      <c r="C50" s="24">
        <f t="shared" si="2"/>
        <v>0</v>
      </c>
      <c r="D50" s="24"/>
      <c r="E50" s="24"/>
      <c r="F50" s="24"/>
    </row>
    <row r="51" spans="1:6" ht="12" x14ac:dyDescent="0.15">
      <c r="A51" s="21" t="s">
        <v>35</v>
      </c>
      <c r="B51" s="1">
        <v>-111</v>
      </c>
      <c r="C51" s="22">
        <f t="shared" si="2"/>
        <v>-4.9000000000000002E-2</v>
      </c>
      <c r="D51" s="22"/>
      <c r="E51" s="22"/>
      <c r="F51" s="22"/>
    </row>
    <row r="52" spans="1:6" ht="12" x14ac:dyDescent="0.15">
      <c r="A52" s="15" t="s">
        <v>36</v>
      </c>
      <c r="B52" s="23">
        <v>780066</v>
      </c>
      <c r="C52" s="24">
        <f t="shared" si="2"/>
        <v>343.79300000000001</v>
      </c>
      <c r="D52" s="24"/>
      <c r="E52" s="24"/>
      <c r="F52" s="24"/>
    </row>
    <row r="53" spans="1:6" ht="12" x14ac:dyDescent="0.15">
      <c r="A53" s="21" t="s">
        <v>37</v>
      </c>
      <c r="B53" s="1">
        <v>123529</v>
      </c>
      <c r="C53" s="22">
        <f t="shared" si="2"/>
        <v>54.442</v>
      </c>
      <c r="D53" s="22"/>
      <c r="E53" s="22"/>
      <c r="F53" s="22"/>
    </row>
    <row r="54" spans="1:6" ht="12" x14ac:dyDescent="0.15">
      <c r="A54" s="15" t="s">
        <v>38</v>
      </c>
      <c r="B54" s="23">
        <v>2381</v>
      </c>
      <c r="C54" s="24">
        <f t="shared" si="2"/>
        <v>1.0489999999999999</v>
      </c>
      <c r="D54" s="24"/>
      <c r="E54" s="24"/>
      <c r="F54" s="24"/>
    </row>
    <row r="55" spans="1:6" ht="12" x14ac:dyDescent="0.15">
      <c r="A55" s="21" t="s">
        <v>39</v>
      </c>
      <c r="B55" s="1">
        <v>0</v>
      </c>
      <c r="C55" s="22">
        <f t="shared" si="2"/>
        <v>0</v>
      </c>
      <c r="D55" s="22"/>
      <c r="E55" s="22"/>
      <c r="F55" s="22"/>
    </row>
    <row r="56" spans="1:6" ht="12" x14ac:dyDescent="0.15">
      <c r="A56" s="15" t="s">
        <v>40</v>
      </c>
      <c r="B56" s="23">
        <v>654215</v>
      </c>
      <c r="C56" s="24">
        <f t="shared" si="2"/>
        <v>288.327</v>
      </c>
      <c r="D56" s="24"/>
      <c r="E56" s="24"/>
      <c r="F56" s="24"/>
    </row>
    <row r="57" spans="1:6" ht="12" x14ac:dyDescent="0.15">
      <c r="A57" s="21" t="s">
        <v>41</v>
      </c>
      <c r="B57" s="1">
        <v>654215</v>
      </c>
      <c r="C57" s="22">
        <f t="shared" si="2"/>
        <v>288.327</v>
      </c>
      <c r="D57" s="22"/>
      <c r="E57" s="22"/>
      <c r="F57" s="22"/>
    </row>
    <row r="58" spans="1:6" ht="12" x14ac:dyDescent="0.15">
      <c r="A58" s="15" t="s">
        <v>42</v>
      </c>
      <c r="B58" s="23">
        <v>0</v>
      </c>
      <c r="C58" s="24">
        <f t="shared" si="2"/>
        <v>0</v>
      </c>
      <c r="D58" s="24"/>
      <c r="E58" s="24"/>
      <c r="F58" s="24"/>
    </row>
    <row r="59" spans="1:6" ht="12" x14ac:dyDescent="0.15">
      <c r="A59" s="21" t="s">
        <v>43</v>
      </c>
      <c r="B59" s="1">
        <v>0</v>
      </c>
      <c r="C59" s="22">
        <f t="shared" si="2"/>
        <v>0</v>
      </c>
      <c r="D59" s="22"/>
      <c r="E59" s="22"/>
      <c r="F59" s="22"/>
    </row>
    <row r="60" spans="1:6" ht="12" x14ac:dyDescent="0.15">
      <c r="A60" s="15" t="s">
        <v>44</v>
      </c>
      <c r="B60" s="23">
        <v>0</v>
      </c>
      <c r="C60" s="24">
        <f t="shared" si="2"/>
        <v>0</v>
      </c>
      <c r="D60" s="24"/>
      <c r="E60" s="24"/>
      <c r="F60" s="24"/>
    </row>
    <row r="61" spans="1:6" ht="12" x14ac:dyDescent="0.15">
      <c r="A61" s="21" t="s">
        <v>45</v>
      </c>
      <c r="B61" s="1">
        <v>-60</v>
      </c>
      <c r="C61" s="22">
        <f t="shared" si="2"/>
        <v>-2.5999999999999999E-2</v>
      </c>
      <c r="D61" s="22"/>
      <c r="E61" s="22"/>
      <c r="F61" s="22"/>
    </row>
    <row r="62" spans="1:6" ht="12" x14ac:dyDescent="0.15">
      <c r="A62" s="21" t="s">
        <v>46</v>
      </c>
      <c r="B62" s="1">
        <v>14907040</v>
      </c>
      <c r="C62" s="22">
        <f t="shared" si="2"/>
        <v>6569.8720000000003</v>
      </c>
      <c r="D62" s="21" t="s">
        <v>66</v>
      </c>
      <c r="E62" s="1">
        <v>14907040</v>
      </c>
      <c r="F62" s="22">
        <f t="shared" ref="F62" si="3">ROUND(E62/$F$66,3)</f>
        <v>6569.8720000000003</v>
      </c>
    </row>
    <row r="63" spans="1:6" x14ac:dyDescent="0.15">
      <c r="E63" s="16" t="s">
        <v>190</v>
      </c>
    </row>
    <row r="66" spans="6:6" x14ac:dyDescent="0.15">
      <c r="F66" s="16">
        <v>2269</v>
      </c>
    </row>
  </sheetData>
  <mergeCells count="3">
    <mergeCell ref="A4:C4"/>
    <mergeCell ref="D4:F4"/>
    <mergeCell ref="A1:F1"/>
  </mergeCells>
  <phoneticPr fontId="1"/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63"/>
  <sheetViews>
    <sheetView showGridLines="0" view="pageBreakPreview" zoomScaleNormal="100" zoomScaleSheetLayoutView="100" workbookViewId="0">
      <pane xSplit="1" topLeftCell="B1" activePane="topRight" state="frozen"/>
      <selection activeCell="E63" sqref="E63"/>
      <selection pane="topRight" activeCell="E25" sqref="E25"/>
    </sheetView>
  </sheetViews>
  <sheetFormatPr defaultColWidth="8.875" defaultRowHeight="11.25" x14ac:dyDescent="0.15"/>
  <cols>
    <col min="1" max="1" width="23" style="27" customWidth="1"/>
    <col min="2" max="2" width="10.625" style="27" customWidth="1"/>
    <col min="3" max="3" width="11.625" style="27" bestFit="1" customWidth="1"/>
    <col min="4" max="4" width="22.625" style="27" bestFit="1" customWidth="1"/>
    <col min="5" max="5" width="10.625" style="27" customWidth="1"/>
    <col min="6" max="6" width="11.625" style="27" bestFit="1" customWidth="1"/>
    <col min="7" max="16384" width="8.875" style="27"/>
  </cols>
  <sheetData>
    <row r="1" spans="1:7" x14ac:dyDescent="0.15">
      <c r="A1" s="42" t="s">
        <v>187</v>
      </c>
      <c r="B1" s="42"/>
      <c r="C1" s="42"/>
      <c r="D1" s="42"/>
      <c r="E1" s="42"/>
      <c r="F1" s="42"/>
    </row>
    <row r="2" spans="1:7" x14ac:dyDescent="0.15">
      <c r="A2" s="18" t="s">
        <v>91</v>
      </c>
    </row>
    <row r="3" spans="1:7" x14ac:dyDescent="0.15">
      <c r="A3" s="18" t="s">
        <v>186</v>
      </c>
      <c r="F3" s="33" t="s">
        <v>154</v>
      </c>
    </row>
    <row r="4" spans="1:7" ht="12" x14ac:dyDescent="0.15">
      <c r="A4" s="20" t="s">
        <v>78</v>
      </c>
      <c r="B4" s="25" t="s">
        <v>79</v>
      </c>
      <c r="C4" s="26" t="s">
        <v>87</v>
      </c>
      <c r="D4" s="26" t="s">
        <v>78</v>
      </c>
      <c r="E4" s="25" t="s">
        <v>79</v>
      </c>
      <c r="F4" s="20" t="s">
        <v>87</v>
      </c>
    </row>
    <row r="5" spans="1:7" ht="12" x14ac:dyDescent="0.15">
      <c r="A5" s="15" t="s">
        <v>155</v>
      </c>
      <c r="B5" s="23">
        <v>3845538</v>
      </c>
      <c r="C5" s="24">
        <f t="shared" ref="C5:C25" si="0">ROUND(B5/$F$29,3)</f>
        <v>1694.816</v>
      </c>
      <c r="D5" s="15" t="s">
        <v>156</v>
      </c>
      <c r="E5" s="23">
        <v>488251</v>
      </c>
      <c r="F5" s="24">
        <f t="shared" ref="F5:F17" si="1">ROUND(E5/$F$29,3)</f>
        <v>215.18299999999999</v>
      </c>
    </row>
    <row r="6" spans="1:7" ht="12" x14ac:dyDescent="0.15">
      <c r="A6" s="21" t="s">
        <v>157</v>
      </c>
      <c r="B6" s="1">
        <v>2442561</v>
      </c>
      <c r="C6" s="22">
        <f t="shared" si="0"/>
        <v>1076.492</v>
      </c>
      <c r="D6" s="21" t="s">
        <v>158</v>
      </c>
      <c r="E6" s="1">
        <v>121986</v>
      </c>
      <c r="F6" s="22">
        <f t="shared" si="1"/>
        <v>53.762</v>
      </c>
    </row>
    <row r="7" spans="1:7" ht="12" x14ac:dyDescent="0.15">
      <c r="A7" s="15" t="s">
        <v>159</v>
      </c>
      <c r="B7" s="23">
        <v>856784</v>
      </c>
      <c r="C7" s="24">
        <f t="shared" si="0"/>
        <v>377.60399999999998</v>
      </c>
      <c r="D7" s="15" t="s">
        <v>44</v>
      </c>
      <c r="E7" s="23">
        <v>366265</v>
      </c>
      <c r="F7" s="24">
        <f t="shared" si="1"/>
        <v>161.42099999999999</v>
      </c>
    </row>
    <row r="8" spans="1:7" ht="12" x14ac:dyDescent="0.15">
      <c r="A8" s="21" t="s">
        <v>160</v>
      </c>
      <c r="B8" s="1">
        <v>856784</v>
      </c>
      <c r="C8" s="22">
        <f t="shared" si="0"/>
        <v>377.60399999999998</v>
      </c>
      <c r="D8" s="21" t="s">
        <v>161</v>
      </c>
      <c r="E8" s="1">
        <v>3357287</v>
      </c>
      <c r="F8" s="22">
        <f t="shared" si="1"/>
        <v>1479.633</v>
      </c>
    </row>
    <row r="9" spans="1:7" ht="12" x14ac:dyDescent="0.15">
      <c r="A9" s="15" t="s">
        <v>162</v>
      </c>
      <c r="B9" s="23">
        <v>54802</v>
      </c>
      <c r="C9" s="24">
        <f t="shared" si="0"/>
        <v>24.152000000000001</v>
      </c>
      <c r="D9" s="15" t="s">
        <v>163</v>
      </c>
      <c r="E9" s="23">
        <v>0</v>
      </c>
      <c r="F9" s="24">
        <f t="shared" si="1"/>
        <v>0</v>
      </c>
    </row>
    <row r="10" spans="1:7" ht="12" x14ac:dyDescent="0.15">
      <c r="A10" s="21" t="s">
        <v>164</v>
      </c>
      <c r="B10" s="1">
        <v>0</v>
      </c>
      <c r="C10" s="22">
        <f t="shared" si="0"/>
        <v>0</v>
      </c>
      <c r="D10" s="21" t="s">
        <v>165</v>
      </c>
      <c r="E10" s="1">
        <v>0</v>
      </c>
      <c r="F10" s="22">
        <f t="shared" si="1"/>
        <v>0</v>
      </c>
    </row>
    <row r="11" spans="1:7" ht="12" x14ac:dyDescent="0.15">
      <c r="A11" s="15" t="s">
        <v>17</v>
      </c>
      <c r="B11" s="23">
        <v>250205</v>
      </c>
      <c r="C11" s="24">
        <f t="shared" si="0"/>
        <v>110.271</v>
      </c>
      <c r="D11" s="15" t="s">
        <v>166</v>
      </c>
      <c r="E11" s="23">
        <v>0</v>
      </c>
      <c r="F11" s="24">
        <f t="shared" si="1"/>
        <v>0</v>
      </c>
    </row>
    <row r="12" spans="1:7" ht="12" x14ac:dyDescent="0.15">
      <c r="A12" s="21" t="s">
        <v>167</v>
      </c>
      <c r="B12" s="1">
        <v>1566799</v>
      </c>
      <c r="C12" s="22">
        <f t="shared" si="0"/>
        <v>690.524</v>
      </c>
      <c r="D12" s="21" t="s">
        <v>168</v>
      </c>
      <c r="E12" s="1">
        <v>0</v>
      </c>
      <c r="F12" s="22">
        <f t="shared" si="1"/>
        <v>0</v>
      </c>
    </row>
    <row r="13" spans="1:7" ht="12" x14ac:dyDescent="0.15">
      <c r="A13" s="15" t="s">
        <v>169</v>
      </c>
      <c r="B13" s="23">
        <v>917584</v>
      </c>
      <c r="C13" s="24">
        <f t="shared" si="0"/>
        <v>404.4</v>
      </c>
      <c r="D13" s="15" t="s">
        <v>170</v>
      </c>
      <c r="E13" s="23">
        <v>0</v>
      </c>
      <c r="F13" s="24">
        <f t="shared" si="1"/>
        <v>0</v>
      </c>
    </row>
    <row r="14" spans="1:7" ht="12" x14ac:dyDescent="0.15">
      <c r="A14" s="21" t="s">
        <v>171</v>
      </c>
      <c r="B14" s="1">
        <v>73694</v>
      </c>
      <c r="C14" s="22">
        <f t="shared" si="0"/>
        <v>32.478999999999999</v>
      </c>
      <c r="D14" s="21" t="s">
        <v>44</v>
      </c>
      <c r="E14" s="1">
        <v>0</v>
      </c>
      <c r="F14" s="22">
        <f t="shared" si="1"/>
        <v>0</v>
      </c>
    </row>
    <row r="15" spans="1:7" ht="12" x14ac:dyDescent="0.15">
      <c r="A15" s="15" t="s">
        <v>172</v>
      </c>
      <c r="B15" s="23">
        <v>564978</v>
      </c>
      <c r="C15" s="24">
        <f t="shared" si="0"/>
        <v>248.999</v>
      </c>
      <c r="D15" s="15" t="s">
        <v>173</v>
      </c>
      <c r="E15" s="23">
        <v>0</v>
      </c>
      <c r="F15" s="24">
        <f t="shared" si="1"/>
        <v>0</v>
      </c>
      <c r="G15" s="34"/>
    </row>
    <row r="16" spans="1:7" ht="12" x14ac:dyDescent="0.15">
      <c r="A16" s="21" t="s">
        <v>17</v>
      </c>
      <c r="B16" s="1">
        <v>10543</v>
      </c>
      <c r="C16" s="22">
        <f t="shared" si="0"/>
        <v>4.6470000000000002</v>
      </c>
      <c r="D16" s="21" t="s">
        <v>174</v>
      </c>
      <c r="E16" s="1">
        <v>0</v>
      </c>
      <c r="F16" s="22">
        <f t="shared" si="1"/>
        <v>0</v>
      </c>
    </row>
    <row r="17" spans="1:6" ht="12" x14ac:dyDescent="0.15">
      <c r="A17" s="15" t="s">
        <v>175</v>
      </c>
      <c r="B17" s="23">
        <v>18978</v>
      </c>
      <c r="C17" s="24">
        <f t="shared" si="0"/>
        <v>8.3640000000000008</v>
      </c>
      <c r="D17" s="15" t="s">
        <v>176</v>
      </c>
      <c r="E17" s="23">
        <v>0</v>
      </c>
      <c r="F17" s="24">
        <f t="shared" si="1"/>
        <v>0</v>
      </c>
    </row>
    <row r="18" spans="1:6" ht="12" x14ac:dyDescent="0.15">
      <c r="A18" s="21" t="s">
        <v>177</v>
      </c>
      <c r="B18" s="1">
        <v>18948</v>
      </c>
      <c r="C18" s="22">
        <f t="shared" si="0"/>
        <v>8.3510000000000009</v>
      </c>
      <c r="D18" s="22"/>
      <c r="E18" s="22"/>
      <c r="F18" s="22"/>
    </row>
    <row r="19" spans="1:6" ht="12" x14ac:dyDescent="0.15">
      <c r="A19" s="15" t="s">
        <v>178</v>
      </c>
      <c r="B19" s="23">
        <v>30</v>
      </c>
      <c r="C19" s="24">
        <f t="shared" si="0"/>
        <v>1.2999999999999999E-2</v>
      </c>
      <c r="D19" s="24"/>
      <c r="E19" s="24"/>
      <c r="F19" s="24"/>
    </row>
    <row r="20" spans="1:6" ht="12" x14ac:dyDescent="0.15">
      <c r="A20" s="21" t="s">
        <v>17</v>
      </c>
      <c r="B20" s="1">
        <v>0</v>
      </c>
      <c r="C20" s="22">
        <f t="shared" si="0"/>
        <v>0</v>
      </c>
      <c r="D20" s="22"/>
      <c r="E20" s="22"/>
      <c r="F20" s="22"/>
    </row>
    <row r="21" spans="1:6" ht="12" x14ac:dyDescent="0.15">
      <c r="A21" s="15" t="s">
        <v>179</v>
      </c>
      <c r="B21" s="23">
        <v>1402977</v>
      </c>
      <c r="C21" s="24">
        <f t="shared" si="0"/>
        <v>618.32399999999996</v>
      </c>
      <c r="D21" s="24"/>
      <c r="E21" s="24"/>
      <c r="F21" s="24"/>
    </row>
    <row r="22" spans="1:6" ht="12" x14ac:dyDescent="0.15">
      <c r="A22" s="21" t="s">
        <v>180</v>
      </c>
      <c r="B22" s="1">
        <v>888806</v>
      </c>
      <c r="C22" s="22">
        <f t="shared" si="0"/>
        <v>391.71699999999998</v>
      </c>
      <c r="D22" s="22"/>
      <c r="E22" s="22"/>
      <c r="F22" s="22"/>
    </row>
    <row r="23" spans="1:6" ht="12" x14ac:dyDescent="0.15">
      <c r="A23" s="15" t="s">
        <v>181</v>
      </c>
      <c r="B23" s="23">
        <v>187035</v>
      </c>
      <c r="C23" s="24">
        <f t="shared" si="0"/>
        <v>82.430999999999997</v>
      </c>
      <c r="D23" s="24"/>
      <c r="E23" s="24"/>
      <c r="F23" s="24"/>
    </row>
    <row r="24" spans="1:6" ht="12" x14ac:dyDescent="0.15">
      <c r="A24" s="21" t="s">
        <v>182</v>
      </c>
      <c r="B24" s="1">
        <v>309600</v>
      </c>
      <c r="C24" s="22">
        <f t="shared" si="0"/>
        <v>136.44800000000001</v>
      </c>
      <c r="D24" s="22"/>
      <c r="E24" s="22"/>
      <c r="F24" s="22"/>
    </row>
    <row r="25" spans="1:6" ht="12" x14ac:dyDescent="0.15">
      <c r="A25" s="15" t="s">
        <v>25</v>
      </c>
      <c r="B25" s="23">
        <v>17536</v>
      </c>
      <c r="C25" s="24">
        <f t="shared" si="0"/>
        <v>7.7290000000000001</v>
      </c>
      <c r="D25" s="15" t="s">
        <v>183</v>
      </c>
      <c r="E25" s="23">
        <v>3357287</v>
      </c>
      <c r="F25" s="24">
        <f>ROUND(E25/$F$29,3)</f>
        <v>1479.633</v>
      </c>
    </row>
    <row r="26" spans="1:6" x14ac:dyDescent="0.15">
      <c r="A26" s="16"/>
      <c r="B26" s="16"/>
      <c r="C26" s="16"/>
      <c r="D26" s="16"/>
      <c r="E26" s="16" t="s">
        <v>190</v>
      </c>
      <c r="F26" s="16"/>
    </row>
    <row r="27" spans="1:6" x14ac:dyDescent="0.15">
      <c r="E27" s="16"/>
      <c r="F27" s="16"/>
    </row>
    <row r="28" spans="1:6" x14ac:dyDescent="0.15">
      <c r="E28" s="16"/>
      <c r="F28" s="16"/>
    </row>
    <row r="29" spans="1:6" x14ac:dyDescent="0.15">
      <c r="E29" s="16"/>
      <c r="F29" s="16">
        <v>2269</v>
      </c>
    </row>
    <row r="63" spans="5:5" x14ac:dyDescent="0.15">
      <c r="E63" s="27" t="s">
        <v>184</v>
      </c>
    </row>
  </sheetData>
  <mergeCells count="1">
    <mergeCell ref="A1:F1"/>
  </mergeCells>
  <phoneticPr fontId="1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3"/>
  <sheetViews>
    <sheetView showGridLines="0" view="pageBreakPreview" zoomScaleNormal="100" zoomScaleSheetLayoutView="100" workbookViewId="0">
      <pane xSplit="1" topLeftCell="B1" activePane="topRight" state="frozen"/>
      <selection activeCell="E63" sqref="E63"/>
      <selection pane="topRight" activeCell="B22" sqref="B22"/>
    </sheetView>
  </sheetViews>
  <sheetFormatPr defaultColWidth="8.875" defaultRowHeight="11.25" x14ac:dyDescent="0.15"/>
  <cols>
    <col min="1" max="1" width="25.25" style="27" bestFit="1" customWidth="1"/>
    <col min="2" max="3" width="19.625" style="27" customWidth="1"/>
    <col min="4" max="16384" width="8.875" style="27"/>
  </cols>
  <sheetData>
    <row r="1" spans="1:3" ht="13.5" customHeight="1" x14ac:dyDescent="0.15">
      <c r="A1" s="43" t="s">
        <v>188</v>
      </c>
      <c r="B1" s="43"/>
      <c r="C1" s="43"/>
    </row>
    <row r="2" spans="1:3" ht="13.5" x14ac:dyDescent="0.15">
      <c r="A2" s="31" t="s">
        <v>91</v>
      </c>
      <c r="B2" s="30"/>
    </row>
    <row r="3" spans="1:3" x14ac:dyDescent="0.15">
      <c r="A3" s="18" t="s">
        <v>186</v>
      </c>
      <c r="B3" s="16"/>
      <c r="C3" s="19" t="s">
        <v>90</v>
      </c>
    </row>
    <row r="4" spans="1:3" s="16" customFormat="1" ht="12" x14ac:dyDescent="0.15">
      <c r="A4" s="20" t="s">
        <v>78</v>
      </c>
      <c r="B4" s="25" t="s">
        <v>79</v>
      </c>
      <c r="C4" s="32" t="s">
        <v>87</v>
      </c>
    </row>
    <row r="5" spans="1:3" ht="12" x14ac:dyDescent="0.15">
      <c r="A5" s="15" t="s">
        <v>135</v>
      </c>
      <c r="B5" s="23">
        <v>8435917</v>
      </c>
      <c r="C5" s="24">
        <f>ROUND(B5/$D$27,3)</f>
        <v>3717.9009999999998</v>
      </c>
    </row>
    <row r="6" spans="1:3" ht="12" x14ac:dyDescent="0.15">
      <c r="A6" s="21" t="s">
        <v>136</v>
      </c>
      <c r="B6" s="1">
        <v>-3357287</v>
      </c>
      <c r="C6" s="22">
        <f t="shared" ref="C6:C23" si="0">ROUND(B6/$D$27,3)</f>
        <v>-1479.633</v>
      </c>
    </row>
    <row r="7" spans="1:3" ht="12" x14ac:dyDescent="0.15">
      <c r="A7" s="15" t="s">
        <v>137</v>
      </c>
      <c r="B7" s="23">
        <v>3932071</v>
      </c>
      <c r="C7" s="24">
        <f t="shared" si="0"/>
        <v>1732.953</v>
      </c>
    </row>
    <row r="8" spans="1:3" ht="12" x14ac:dyDescent="0.15">
      <c r="A8" s="21" t="s">
        <v>138</v>
      </c>
      <c r="B8" s="1">
        <v>3269319</v>
      </c>
      <c r="C8" s="22">
        <f t="shared" si="0"/>
        <v>1440.8630000000001</v>
      </c>
    </row>
    <row r="9" spans="1:3" ht="12" x14ac:dyDescent="0.15">
      <c r="A9" s="15" t="s">
        <v>139</v>
      </c>
      <c r="B9" s="23">
        <v>662752</v>
      </c>
      <c r="C9" s="24">
        <f t="shared" si="0"/>
        <v>292.08999999999997</v>
      </c>
    </row>
    <row r="10" spans="1:3" ht="12" x14ac:dyDescent="0.15">
      <c r="A10" s="21" t="s">
        <v>140</v>
      </c>
      <c r="B10" s="1">
        <v>574784</v>
      </c>
      <c r="C10" s="22">
        <f t="shared" si="0"/>
        <v>253.32</v>
      </c>
    </row>
    <row r="11" spans="1:3" ht="12" x14ac:dyDescent="0.15">
      <c r="A11" s="15" t="s">
        <v>141</v>
      </c>
      <c r="B11" s="23">
        <v>-63734</v>
      </c>
      <c r="C11" s="24">
        <f t="shared" si="0"/>
        <v>-28.088999999999999</v>
      </c>
    </row>
    <row r="12" spans="1:3" ht="12" x14ac:dyDescent="0.15">
      <c r="A12" s="21" t="s">
        <v>142</v>
      </c>
      <c r="B12" s="1">
        <v>0</v>
      </c>
      <c r="C12" s="22">
        <f t="shared" si="0"/>
        <v>0</v>
      </c>
    </row>
    <row r="13" spans="1:3" ht="12" x14ac:dyDescent="0.15">
      <c r="A13" s="15" t="s">
        <v>143</v>
      </c>
      <c r="B13" s="23">
        <v>0</v>
      </c>
      <c r="C13" s="24">
        <f t="shared" si="0"/>
        <v>0</v>
      </c>
    </row>
    <row r="14" spans="1:3" ht="12" x14ac:dyDescent="0.15">
      <c r="A14" s="21" t="s">
        <v>144</v>
      </c>
      <c r="B14" s="1">
        <v>308315</v>
      </c>
      <c r="C14" s="22">
        <f t="shared" si="0"/>
        <v>135.881</v>
      </c>
    </row>
    <row r="15" spans="1:3" ht="12" x14ac:dyDescent="0.15">
      <c r="A15" s="15" t="s">
        <v>145</v>
      </c>
      <c r="B15" s="23">
        <v>-372050</v>
      </c>
      <c r="C15" s="24">
        <f t="shared" si="0"/>
        <v>-163.971</v>
      </c>
    </row>
    <row r="16" spans="1:3" ht="12" x14ac:dyDescent="0.15">
      <c r="A16" s="21" t="s">
        <v>146</v>
      </c>
      <c r="B16" s="1">
        <v>0</v>
      </c>
      <c r="C16" s="22">
        <f t="shared" si="0"/>
        <v>0</v>
      </c>
    </row>
    <row r="17" spans="1:4" ht="12" x14ac:dyDescent="0.15">
      <c r="A17" s="15" t="s">
        <v>147</v>
      </c>
      <c r="B17" s="23">
        <v>423950</v>
      </c>
      <c r="C17" s="24">
        <f t="shared" si="0"/>
        <v>186.84399999999999</v>
      </c>
    </row>
    <row r="18" spans="1:4" ht="12" x14ac:dyDescent="0.15">
      <c r="A18" s="21" t="s">
        <v>148</v>
      </c>
      <c r="B18" s="1">
        <v>0</v>
      </c>
      <c r="C18" s="22">
        <f t="shared" si="0"/>
        <v>0</v>
      </c>
    </row>
    <row r="19" spans="1:4" ht="12" x14ac:dyDescent="0.15">
      <c r="A19" s="15" t="s">
        <v>149</v>
      </c>
      <c r="B19" s="23">
        <v>0</v>
      </c>
      <c r="C19" s="24">
        <f t="shared" si="0"/>
        <v>0</v>
      </c>
    </row>
    <row r="20" spans="1:4" ht="12" x14ac:dyDescent="0.15">
      <c r="A20" s="21" t="s">
        <v>150</v>
      </c>
      <c r="B20" s="1">
        <v>0</v>
      </c>
      <c r="C20" s="22">
        <f t="shared" si="0"/>
        <v>0</v>
      </c>
    </row>
    <row r="21" spans="1:4" ht="12" x14ac:dyDescent="0.15">
      <c r="A21" s="15" t="s">
        <v>151</v>
      </c>
      <c r="B21" s="23">
        <v>0</v>
      </c>
      <c r="C21" s="24">
        <f t="shared" si="0"/>
        <v>0</v>
      </c>
    </row>
    <row r="22" spans="1:4" ht="12" x14ac:dyDescent="0.15">
      <c r="A22" s="21" t="s">
        <v>152</v>
      </c>
      <c r="B22" s="1">
        <v>935000</v>
      </c>
      <c r="C22" s="22">
        <f t="shared" si="0"/>
        <v>412.07600000000002</v>
      </c>
    </row>
    <row r="23" spans="1:4" ht="12" x14ac:dyDescent="0.15">
      <c r="A23" s="15" t="s">
        <v>153</v>
      </c>
      <c r="B23" s="23">
        <v>9370917</v>
      </c>
      <c r="C23" s="24">
        <f t="shared" si="0"/>
        <v>4129.9769999999999</v>
      </c>
    </row>
    <row r="24" spans="1:4" x14ac:dyDescent="0.15">
      <c r="C24" s="16" t="s">
        <v>190</v>
      </c>
      <c r="D24" s="16"/>
    </row>
    <row r="25" spans="1:4" x14ac:dyDescent="0.15">
      <c r="C25" s="16"/>
      <c r="D25" s="16"/>
    </row>
    <row r="26" spans="1:4" x14ac:dyDescent="0.15">
      <c r="C26" s="16"/>
      <c r="D26" s="16"/>
    </row>
    <row r="27" spans="1:4" x14ac:dyDescent="0.15">
      <c r="C27" s="16"/>
      <c r="D27" s="16">
        <v>2269</v>
      </c>
    </row>
    <row r="63" spans="5:5" x14ac:dyDescent="0.15">
      <c r="E63" s="27" t="s">
        <v>184</v>
      </c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3"/>
  <sheetViews>
    <sheetView showGridLines="0" view="pageBreakPreview" zoomScaleNormal="100" zoomScaleSheetLayoutView="100" workbookViewId="0">
      <pane ySplit="4" topLeftCell="A5" activePane="bottomLeft" state="frozen"/>
      <selection activeCell="E63" sqref="E63"/>
      <selection pane="bottomLeft" activeCell="B44" sqref="B44"/>
    </sheetView>
  </sheetViews>
  <sheetFormatPr defaultColWidth="8.875" defaultRowHeight="11.25" x14ac:dyDescent="0.15"/>
  <cols>
    <col min="1" max="1" width="24.125" style="27" bestFit="1" customWidth="1"/>
    <col min="2" max="3" width="13.375" style="27" customWidth="1"/>
    <col min="4" max="4" width="21.125" style="27" bestFit="1" customWidth="1"/>
    <col min="5" max="6" width="13.375" style="27" customWidth="1"/>
    <col min="7" max="16384" width="8.875" style="27"/>
  </cols>
  <sheetData>
    <row r="1" spans="1:6" x14ac:dyDescent="0.15">
      <c r="A1" s="43" t="s">
        <v>189</v>
      </c>
      <c r="B1" s="42"/>
      <c r="C1" s="42"/>
      <c r="D1" s="42"/>
      <c r="E1" s="42"/>
      <c r="F1" s="42"/>
    </row>
    <row r="2" spans="1:6" ht="13.5" x14ac:dyDescent="0.15">
      <c r="A2" s="31" t="s">
        <v>91</v>
      </c>
      <c r="B2" s="30"/>
    </row>
    <row r="3" spans="1:6" x14ac:dyDescent="0.15">
      <c r="A3" s="18" t="s">
        <v>186</v>
      </c>
      <c r="B3" s="16"/>
      <c r="F3" s="19" t="s">
        <v>90</v>
      </c>
    </row>
    <row r="4" spans="1:6" ht="12" x14ac:dyDescent="0.15">
      <c r="A4" s="20" t="s">
        <v>78</v>
      </c>
      <c r="B4" s="25" t="s">
        <v>79</v>
      </c>
      <c r="C4" s="29" t="s">
        <v>87</v>
      </c>
      <c r="D4" s="26" t="s">
        <v>78</v>
      </c>
      <c r="E4" s="25" t="s">
        <v>79</v>
      </c>
      <c r="F4" s="29" t="s">
        <v>87</v>
      </c>
    </row>
    <row r="5" spans="1:6" ht="12" x14ac:dyDescent="0.15">
      <c r="A5" s="15" t="s">
        <v>134</v>
      </c>
      <c r="B5" s="23"/>
      <c r="C5" s="24"/>
      <c r="D5" s="24"/>
      <c r="E5" s="24"/>
      <c r="F5" s="24"/>
    </row>
    <row r="6" spans="1:6" ht="12" x14ac:dyDescent="0.15">
      <c r="A6" s="21" t="s">
        <v>133</v>
      </c>
      <c r="B6" s="1">
        <v>3265375</v>
      </c>
      <c r="C6" s="1">
        <f t="shared" ref="C6:C16" si="0">ROUND(B6/$F$48,3)</f>
        <v>1439.125</v>
      </c>
      <c r="D6" s="21" t="s">
        <v>132</v>
      </c>
      <c r="E6" s="1">
        <v>4177684</v>
      </c>
      <c r="F6" s="22">
        <f>ROUND(E6/$F$48,3)</f>
        <v>1841.201</v>
      </c>
    </row>
    <row r="7" spans="1:6" ht="12" x14ac:dyDescent="0.15">
      <c r="A7" s="15" t="s">
        <v>131</v>
      </c>
      <c r="B7" s="23">
        <v>1862398</v>
      </c>
      <c r="C7" s="23">
        <f t="shared" si="0"/>
        <v>820.80100000000004</v>
      </c>
      <c r="D7" s="15" t="s">
        <v>130</v>
      </c>
      <c r="E7" s="23">
        <v>3273411</v>
      </c>
      <c r="F7" s="24">
        <f>ROUND(E7/$F$48,3)</f>
        <v>1442.6669999999999</v>
      </c>
    </row>
    <row r="8" spans="1:6" ht="12" x14ac:dyDescent="0.15">
      <c r="A8" s="21" t="s">
        <v>129</v>
      </c>
      <c r="B8" s="1">
        <v>848480</v>
      </c>
      <c r="C8" s="1">
        <f t="shared" si="0"/>
        <v>373.94400000000002</v>
      </c>
      <c r="D8" s="21" t="s">
        <v>112</v>
      </c>
      <c r="E8" s="1">
        <v>424888</v>
      </c>
      <c r="F8" s="22">
        <f>ROUND(E8/$F$48,3)</f>
        <v>187.25800000000001</v>
      </c>
    </row>
    <row r="9" spans="1:6" ht="12" x14ac:dyDescent="0.15">
      <c r="A9" s="15" t="s">
        <v>128</v>
      </c>
      <c r="B9" s="23">
        <v>994970</v>
      </c>
      <c r="C9" s="23">
        <f t="shared" si="0"/>
        <v>438.50599999999997</v>
      </c>
      <c r="D9" s="15" t="s">
        <v>127</v>
      </c>
      <c r="E9" s="23">
        <v>121617</v>
      </c>
      <c r="F9" s="24">
        <f>ROUND(E9/$F$48,3)</f>
        <v>53.598999999999997</v>
      </c>
    </row>
    <row r="10" spans="1:6" ht="12" x14ac:dyDescent="0.15">
      <c r="A10" s="21" t="s">
        <v>126</v>
      </c>
      <c r="B10" s="1">
        <v>18948</v>
      </c>
      <c r="C10" s="1">
        <f t="shared" si="0"/>
        <v>8.3510000000000009</v>
      </c>
      <c r="D10" s="21" t="s">
        <v>98</v>
      </c>
      <c r="E10" s="1">
        <v>357768</v>
      </c>
      <c r="F10" s="22">
        <f>ROUND(E10/$F$48,3)</f>
        <v>157.67699999999999</v>
      </c>
    </row>
    <row r="11" spans="1:6" ht="12" x14ac:dyDescent="0.15">
      <c r="A11" s="15" t="s">
        <v>121</v>
      </c>
      <c r="B11" s="23" t="s">
        <v>191</v>
      </c>
      <c r="C11" s="23" t="e">
        <f t="shared" si="0"/>
        <v>#VALUE!</v>
      </c>
      <c r="D11" s="24"/>
      <c r="E11" s="24"/>
      <c r="F11" s="24"/>
    </row>
    <row r="12" spans="1:6" ht="12" x14ac:dyDescent="0.15">
      <c r="A12" s="21" t="s">
        <v>125</v>
      </c>
      <c r="B12" s="1">
        <v>1402977</v>
      </c>
      <c r="C12" s="1">
        <f t="shared" si="0"/>
        <v>618.32399999999996</v>
      </c>
      <c r="D12" s="22"/>
      <c r="E12" s="22"/>
      <c r="F12" s="22"/>
    </row>
    <row r="13" spans="1:6" ht="12" x14ac:dyDescent="0.15">
      <c r="A13" s="15" t="s">
        <v>124</v>
      </c>
      <c r="B13" s="23">
        <v>888806</v>
      </c>
      <c r="C13" s="23">
        <f t="shared" si="0"/>
        <v>391.71699999999998</v>
      </c>
      <c r="D13" s="24"/>
      <c r="E13" s="24"/>
      <c r="F13" s="24"/>
    </row>
    <row r="14" spans="1:6" ht="12" x14ac:dyDescent="0.15">
      <c r="A14" s="21" t="s">
        <v>123</v>
      </c>
      <c r="B14" s="1">
        <v>187035</v>
      </c>
      <c r="C14" s="1">
        <f t="shared" si="0"/>
        <v>82.430999999999997</v>
      </c>
      <c r="D14" s="22"/>
      <c r="E14" s="22"/>
      <c r="F14" s="22"/>
    </row>
    <row r="15" spans="1:6" ht="12" x14ac:dyDescent="0.15">
      <c r="A15" s="15" t="s">
        <v>122</v>
      </c>
      <c r="B15" s="23">
        <v>309600</v>
      </c>
      <c r="C15" s="23">
        <f t="shared" si="0"/>
        <v>136.44800000000001</v>
      </c>
      <c r="D15" s="24"/>
      <c r="E15" s="24"/>
      <c r="F15" s="24"/>
    </row>
    <row r="16" spans="1:6" ht="12" x14ac:dyDescent="0.15">
      <c r="A16" s="21" t="s">
        <v>121</v>
      </c>
      <c r="B16" s="1">
        <v>17536</v>
      </c>
      <c r="C16" s="1">
        <f t="shared" si="0"/>
        <v>7.7290000000000001</v>
      </c>
      <c r="D16" s="22"/>
      <c r="E16" s="22"/>
      <c r="F16" s="22"/>
    </row>
    <row r="17" spans="1:6" ht="12" x14ac:dyDescent="0.15">
      <c r="A17" s="24"/>
      <c r="B17" s="24"/>
      <c r="C17" s="23"/>
      <c r="D17" s="24"/>
      <c r="E17" s="24"/>
      <c r="F17" s="24"/>
    </row>
    <row r="18" spans="1:6" ht="12" x14ac:dyDescent="0.15">
      <c r="A18" s="21" t="s">
        <v>120</v>
      </c>
      <c r="B18" s="1">
        <v>0</v>
      </c>
      <c r="C18" s="1">
        <f t="shared" ref="C18:C23" si="1">ROUND(B18/$F$48,3)</f>
        <v>0</v>
      </c>
      <c r="D18" s="21" t="s">
        <v>119</v>
      </c>
      <c r="E18" s="1">
        <v>0</v>
      </c>
      <c r="F18" s="1">
        <f>ROUND(E18/$F$48,3)</f>
        <v>0</v>
      </c>
    </row>
    <row r="19" spans="1:6" ht="12" x14ac:dyDescent="0.15">
      <c r="A19" s="15" t="s">
        <v>118</v>
      </c>
      <c r="B19" s="23">
        <v>0</v>
      </c>
      <c r="C19" s="23">
        <f t="shared" si="1"/>
        <v>0</v>
      </c>
      <c r="D19" s="24"/>
      <c r="E19" s="24"/>
      <c r="F19" s="24"/>
    </row>
    <row r="20" spans="1:6" ht="12" x14ac:dyDescent="0.15">
      <c r="A20" s="21" t="s">
        <v>99</v>
      </c>
      <c r="B20" s="1">
        <v>0</v>
      </c>
      <c r="C20" s="1">
        <f t="shared" si="1"/>
        <v>0</v>
      </c>
      <c r="D20" s="22"/>
      <c r="E20" s="22"/>
      <c r="F20" s="22"/>
    </row>
    <row r="21" spans="1:6" ht="12" x14ac:dyDescent="0.15">
      <c r="A21" s="24"/>
      <c r="B21" s="24"/>
      <c r="C21" s="23">
        <f t="shared" si="1"/>
        <v>0</v>
      </c>
      <c r="D21" s="24"/>
      <c r="E21" s="24"/>
      <c r="F21" s="24"/>
    </row>
    <row r="22" spans="1:6" ht="12" x14ac:dyDescent="0.15">
      <c r="A22" s="21" t="s">
        <v>117</v>
      </c>
      <c r="B22" s="1">
        <v>912309</v>
      </c>
      <c r="C22" s="1">
        <f t="shared" si="1"/>
        <v>402.07499999999999</v>
      </c>
      <c r="D22" s="22"/>
      <c r="E22" s="22"/>
      <c r="F22" s="22"/>
    </row>
    <row r="23" spans="1:6" x14ac:dyDescent="0.15">
      <c r="A23" s="24"/>
      <c r="B23" s="24"/>
      <c r="C23" s="24">
        <f t="shared" si="1"/>
        <v>0</v>
      </c>
      <c r="D23" s="24"/>
      <c r="E23" s="24"/>
      <c r="F23" s="24"/>
    </row>
    <row r="24" spans="1:6" ht="12" x14ac:dyDescent="0.15">
      <c r="A24" s="21" t="s">
        <v>116</v>
      </c>
      <c r="B24" s="1"/>
      <c r="C24" s="1"/>
      <c r="D24" s="22"/>
      <c r="E24" s="22"/>
      <c r="F24" s="22"/>
    </row>
    <row r="25" spans="1:6" ht="12" x14ac:dyDescent="0.15">
      <c r="A25" s="15" t="s">
        <v>115</v>
      </c>
      <c r="B25" s="23">
        <v>1080699</v>
      </c>
      <c r="C25" s="23">
        <f t="shared" ref="C25:C30" si="2">ROUND(B25/$F$48,3)</f>
        <v>476.28899999999999</v>
      </c>
      <c r="D25" s="15" t="s">
        <v>114</v>
      </c>
      <c r="E25" s="23">
        <v>310076</v>
      </c>
      <c r="F25" s="23">
        <f t="shared" ref="F25:F30" si="3">ROUND(E25/$F$48,3)</f>
        <v>136.65799999999999</v>
      </c>
    </row>
    <row r="26" spans="1:6" ht="12" x14ac:dyDescent="0.15">
      <c r="A26" s="21" t="s">
        <v>113</v>
      </c>
      <c r="B26" s="1">
        <v>706181</v>
      </c>
      <c r="C26" s="1">
        <f t="shared" si="2"/>
        <v>311.23</v>
      </c>
      <c r="D26" s="21" t="s">
        <v>112</v>
      </c>
      <c r="E26" s="1">
        <v>237864</v>
      </c>
      <c r="F26" s="1">
        <f t="shared" si="3"/>
        <v>104.83199999999999</v>
      </c>
    </row>
    <row r="27" spans="1:6" ht="12" x14ac:dyDescent="0.15">
      <c r="A27" s="15" t="s">
        <v>111</v>
      </c>
      <c r="B27" s="23">
        <v>371837</v>
      </c>
      <c r="C27" s="23">
        <f t="shared" si="2"/>
        <v>163.87700000000001</v>
      </c>
      <c r="D27" s="15" t="s">
        <v>110</v>
      </c>
      <c r="E27" s="23">
        <v>61460</v>
      </c>
      <c r="F27" s="23">
        <f t="shared" si="3"/>
        <v>27.087</v>
      </c>
    </row>
    <row r="28" spans="1:6" ht="12" x14ac:dyDescent="0.15">
      <c r="A28" s="21" t="s">
        <v>109</v>
      </c>
      <c r="B28" s="1">
        <v>0</v>
      </c>
      <c r="C28" s="1">
        <f t="shared" si="2"/>
        <v>0</v>
      </c>
      <c r="D28" s="21" t="s">
        <v>108</v>
      </c>
      <c r="E28" s="1">
        <v>10752</v>
      </c>
      <c r="F28" s="1">
        <f t="shared" si="3"/>
        <v>4.7389999999999999</v>
      </c>
    </row>
    <row r="29" spans="1:6" ht="12" x14ac:dyDescent="0.15">
      <c r="A29" s="15" t="s">
        <v>107</v>
      </c>
      <c r="B29" s="23">
        <v>2680</v>
      </c>
      <c r="C29" s="23">
        <f t="shared" si="2"/>
        <v>1.181</v>
      </c>
      <c r="D29" s="15" t="s">
        <v>106</v>
      </c>
      <c r="E29" s="23">
        <v>0</v>
      </c>
      <c r="F29" s="23">
        <f t="shared" si="3"/>
        <v>0</v>
      </c>
    </row>
    <row r="30" spans="1:6" ht="12" x14ac:dyDescent="0.15">
      <c r="A30" s="21" t="s">
        <v>99</v>
      </c>
      <c r="B30" s="1">
        <v>0</v>
      </c>
      <c r="C30" s="1">
        <f t="shared" si="2"/>
        <v>0</v>
      </c>
      <c r="D30" s="21" t="s">
        <v>98</v>
      </c>
      <c r="E30" s="1">
        <v>0</v>
      </c>
      <c r="F30" s="1">
        <f t="shared" si="3"/>
        <v>0</v>
      </c>
    </row>
    <row r="31" spans="1:6" x14ac:dyDescent="0.15">
      <c r="A31" s="24"/>
      <c r="B31" s="24"/>
      <c r="C31" s="24"/>
      <c r="D31" s="24"/>
      <c r="E31" s="24"/>
      <c r="F31" s="24"/>
    </row>
    <row r="32" spans="1:6" ht="12" x14ac:dyDescent="0.15">
      <c r="A32" s="21" t="s">
        <v>105</v>
      </c>
      <c r="B32" s="1">
        <v>-770622</v>
      </c>
      <c r="C32" s="1">
        <f>ROUND(B32/$F$48,3)</f>
        <v>-339.63099999999997</v>
      </c>
      <c r="D32" s="22"/>
      <c r="E32" s="22"/>
      <c r="F32" s="22"/>
    </row>
    <row r="33" spans="1:6" x14ac:dyDescent="0.15">
      <c r="A33" s="24"/>
      <c r="B33" s="24"/>
      <c r="C33" s="24"/>
      <c r="D33" s="24"/>
      <c r="E33" s="24"/>
      <c r="F33" s="24"/>
    </row>
    <row r="34" spans="1:6" ht="12" x14ac:dyDescent="0.15">
      <c r="A34" s="21" t="s">
        <v>104</v>
      </c>
      <c r="B34" s="1"/>
      <c r="C34" s="1"/>
      <c r="E34" s="22"/>
    </row>
    <row r="35" spans="1:6" ht="12" x14ac:dyDescent="0.15">
      <c r="A35" s="15" t="s">
        <v>103</v>
      </c>
      <c r="B35" s="23">
        <v>636571</v>
      </c>
      <c r="C35" s="23">
        <f>ROUND(B35/$F$48,3)</f>
        <v>280.55099999999999</v>
      </c>
      <c r="D35" s="15" t="s">
        <v>102</v>
      </c>
      <c r="E35" s="23">
        <v>491921</v>
      </c>
      <c r="F35" s="23">
        <f>ROUND(E35/$F$48,3)</f>
        <v>216.80099999999999</v>
      </c>
    </row>
    <row r="36" spans="1:6" ht="12" x14ac:dyDescent="0.15">
      <c r="A36" s="21" t="s">
        <v>101</v>
      </c>
      <c r="B36" s="1">
        <v>636571</v>
      </c>
      <c r="C36" s="1">
        <f>ROUND(B36/$F$48,3)</f>
        <v>280.55099999999999</v>
      </c>
      <c r="D36" s="21" t="s">
        <v>100</v>
      </c>
      <c r="E36" s="1">
        <v>491921</v>
      </c>
      <c r="F36" s="1">
        <f>ROUND(E36/$F$48,3)</f>
        <v>216.80099999999999</v>
      </c>
    </row>
    <row r="37" spans="1:6" ht="12" x14ac:dyDescent="0.15">
      <c r="A37" s="15" t="s">
        <v>99</v>
      </c>
      <c r="B37" s="23">
        <v>0</v>
      </c>
      <c r="C37" s="23">
        <f>ROUND(B37/$F$48,3)</f>
        <v>0</v>
      </c>
      <c r="D37" s="15" t="s">
        <v>98</v>
      </c>
      <c r="E37" s="23">
        <v>0</v>
      </c>
      <c r="F37" s="23">
        <f>ROUND(E37/$F$48,3)</f>
        <v>0</v>
      </c>
    </row>
    <row r="38" spans="1:6" x14ac:dyDescent="0.15">
      <c r="A38" s="22"/>
      <c r="B38" s="22"/>
      <c r="C38" s="22"/>
      <c r="D38" s="22"/>
      <c r="E38" s="22"/>
      <c r="F38" s="22"/>
    </row>
    <row r="39" spans="1:6" ht="12" x14ac:dyDescent="0.15">
      <c r="A39" s="15" t="s">
        <v>97</v>
      </c>
      <c r="B39" s="23">
        <v>-144650</v>
      </c>
      <c r="C39" s="23">
        <f t="shared" ref="C39:C44" si="4">ROUND(B39/$F$48,3)</f>
        <v>-63.750999999999998</v>
      </c>
      <c r="D39" s="24"/>
      <c r="E39" s="24"/>
      <c r="F39" s="24"/>
    </row>
    <row r="40" spans="1:6" x14ac:dyDescent="0.15">
      <c r="A40" s="22"/>
      <c r="B40" s="22"/>
      <c r="C40" s="22">
        <f t="shared" si="4"/>
        <v>0</v>
      </c>
      <c r="D40" s="22"/>
      <c r="E40" s="22"/>
      <c r="F40" s="22"/>
    </row>
    <row r="41" spans="1:6" ht="12" x14ac:dyDescent="0.15">
      <c r="A41" s="15" t="s">
        <v>96</v>
      </c>
      <c r="B41" s="23">
        <v>-2963</v>
      </c>
      <c r="C41" s="23">
        <f t="shared" si="4"/>
        <v>-1.306</v>
      </c>
      <c r="D41" s="24"/>
      <c r="E41" s="24"/>
      <c r="F41" s="24"/>
    </row>
    <row r="42" spans="1:6" ht="12" x14ac:dyDescent="0.15">
      <c r="A42" s="21" t="s">
        <v>95</v>
      </c>
      <c r="B42" s="1">
        <v>126492</v>
      </c>
      <c r="C42" s="1">
        <f t="shared" si="4"/>
        <v>55.747999999999998</v>
      </c>
      <c r="D42" s="22"/>
      <c r="E42" s="22"/>
      <c r="F42" s="22"/>
    </row>
    <row r="43" spans="1:6" ht="12" x14ac:dyDescent="0.15">
      <c r="A43" s="15" t="s">
        <v>94</v>
      </c>
      <c r="B43" s="23">
        <v>0</v>
      </c>
      <c r="C43" s="23">
        <f t="shared" si="4"/>
        <v>0</v>
      </c>
      <c r="D43" s="24"/>
      <c r="E43" s="24"/>
      <c r="F43" s="24"/>
    </row>
    <row r="44" spans="1:6" ht="12" x14ac:dyDescent="0.15">
      <c r="A44" s="21" t="s">
        <v>93</v>
      </c>
      <c r="B44" s="1">
        <v>123529</v>
      </c>
      <c r="C44" s="1">
        <f t="shared" si="4"/>
        <v>54.442</v>
      </c>
      <c r="D44" s="22"/>
      <c r="E44" s="22"/>
      <c r="F44" s="22"/>
    </row>
    <row r="45" spans="1:6" x14ac:dyDescent="0.15">
      <c r="F45" s="28" t="s">
        <v>190</v>
      </c>
    </row>
    <row r="46" spans="1:6" x14ac:dyDescent="0.15">
      <c r="E46" s="16"/>
      <c r="F46" s="16"/>
    </row>
    <row r="47" spans="1:6" x14ac:dyDescent="0.15">
      <c r="E47" s="16"/>
      <c r="F47" s="16"/>
    </row>
    <row r="48" spans="1:6" x14ac:dyDescent="0.15">
      <c r="E48" s="16"/>
      <c r="F48" s="16">
        <v>2269</v>
      </c>
    </row>
    <row r="63" spans="5:5" x14ac:dyDescent="0.15">
      <c r="E63" s="27" t="s">
        <v>184</v>
      </c>
    </row>
  </sheetData>
  <mergeCells count="1">
    <mergeCell ref="A1:F1"/>
  </mergeCells>
  <phoneticPr fontId="1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対象範囲</vt:lpstr>
      <vt:lpstr>貸借対照表（BS） (一般)</vt:lpstr>
      <vt:lpstr>行政コスト計算書（PL)(一般）</vt:lpstr>
      <vt:lpstr>純資産変動計算書（NW）（一般）</vt:lpstr>
      <vt:lpstr>資金収支計算書（CF） (一般）</vt:lpstr>
      <vt:lpstr>'行政コスト計算書（PL)(一般）'!Print_Area</vt:lpstr>
      <vt:lpstr>'資金収支計算書（CF） (一般）'!Print_Area</vt:lpstr>
      <vt:lpstr>'純資産変動計算書（NW）（一般）'!Print_Area</vt:lpstr>
      <vt:lpstr>'貸借対照表（BS）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ppp-user</dc:creator>
  <cp:lastModifiedBy> </cp:lastModifiedBy>
  <cp:lastPrinted>2021-09-02T08:54:06Z</cp:lastPrinted>
  <dcterms:created xsi:type="dcterms:W3CDTF">2016-12-12T23:36:52Z</dcterms:created>
  <dcterms:modified xsi:type="dcterms:W3CDTF">2025-09-08T10:47:41Z</dcterms:modified>
</cp:coreProperties>
</file>