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ＨＰ掲載\財務4表\Ｒ3\"/>
    </mc:Choice>
  </mc:AlternateContent>
  <xr:revisionPtr revIDLastSave="0" documentId="13_ncr:1_{18296D45-15AE-4E4E-9360-F4B512515A4D}" xr6:coauthVersionLast="47" xr6:coauthVersionMax="47" xr10:uidLastSave="{00000000-0000-0000-0000-000000000000}"/>
  <bookViews>
    <workbookView xWindow="-120" yWindow="-120" windowWidth="20730" windowHeight="1176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5" l="1"/>
  <c r="C6" i="35"/>
  <c r="C7" i="35"/>
  <c r="C8" i="35"/>
  <c r="C9" i="35"/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F8" i="35"/>
  <c r="F7" i="35"/>
  <c r="F6" i="35"/>
  <c r="F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<sst xmlns="http://schemas.openxmlformats.org/spreadsheetml/2006/main" count="255" uniqueCount="191">
  <si>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</si>
  <si>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</si>
  <si>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</si>
  <si>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</si>
  <si>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</si>
  <si>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</si>
  <si>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</si>
  <si>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</si>
  <si>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</si>
  <si>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</si>
  <si>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</si>
  <si>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</si>
  <si>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</si>
  <si>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</si>
  <si>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</si>
  <si>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</si>
  <si>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</si>
  <si>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</si>
  <si>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</si>
  <si>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</si>
  <si>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</si>
  <si>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</si>
  <si>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</si>
  <si>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</si>
  <si>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</si>
  <si>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</si>
  <si>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</si>
  <si>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</si>
  <si>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</si>
  <si>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</si>
  <si>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</si>
  <si>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</si>
  <si>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</si>
  <si>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</si>
  <si>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</si>
  <si>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</si>
  <si>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</si>
  <si>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</si>
  <si>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</si>
  <si>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</si>
  <si>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</si>
  <si>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</si>
  <si>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</si>
  <si>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</si>
  <si>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</si>
  <si>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</si>
  <si>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</si>
  <si>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</si>
  <si>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</si>
  <si>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</si>
  <si>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</si>
  <si>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</si>
  <si>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</si>
  <si>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</si>
  <si>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</si>
  <si>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</si>
  <si>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</si>
  <si>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</si>
  <si>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</si>
  <si>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</si>
  <si>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</si>
  <si>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</si>
  <si>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</si>
  <si>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</si>
  <si>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</si>
  <si>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</si>
  <si>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</si>
  <si>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</si>
  <si>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</si>
  <si>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</si>
  <si>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</si>
  <si>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</si>
  <si>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</si>
  <si>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</si>
  <si>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</si>
  <si>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</si>
  <si>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</si>
  <si>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</si>
  <si>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</si>
  <si>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</si>
  <si>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</si>
  <si>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</si>
  <si>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</si>
  <si>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</si>
  <si>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</si>
  <si>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</si>
  <si>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</si>
  <si>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</si>
  <si>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</si>
  <si>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</si>
  <si>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</si>
  <si>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</si>
  <si>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</si>
  <si>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</si>
  <si>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</si>
  <si>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</si>
  <si>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</si>
  <si>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</si>
  <si>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</si>
  <si>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</si>
  <si>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</si>
  <si>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</si>
  <si>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</si>
  <si>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</si>
  <si>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</si>
  <si>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</si>
  <si>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</si>
  <si>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</si>
  <si>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</si>
  <si>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</si>
  <si>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</si>
  <si>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</si>
  <si>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</si>
  <si>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</si>
  <si>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</si>
  <si>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</si>
  <si>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</si>
  <si>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</si>
  <si>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</si>
  <si>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</si>
  <si>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</si>
  <si>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</si>
  <si>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</si>
  <si>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</si>
  <si>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</si>
  <si>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</si>
  <si>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</si>
  <si>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</si>
  <si>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</si>
  <si>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</si>
  <si>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</si>
  <si>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</si>
  <si>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</si>
  <si>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</si>
  <si>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</si>
  <si>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</si>
  <si>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</si>
  <si>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</si>
  <si>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</si>
  <si>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</si>
  <si>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</si>
  <si>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</si>
  <si>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</si>
  <si>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</si>
  <si>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</si>
  <si>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</si>
  <si>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</si>
  <si>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</si>
  <si>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</si>
  <si>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</si>
  <si>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</si>
  <si>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</si>
  <si>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</si>
  <si>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</si>
  <si>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</si>
  <si>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</si>
  <si>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</si>
  <si>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</si>
  <si>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</si>
  <si>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</si>
  <si>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</si>
  <si>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</si>
  <si>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</si>
  <si>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</si>
  <si>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</si>
  <si>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</si>
  <si>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</si>
  <si>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</si>
  <si>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</si>
  <si>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</si>
  <si>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</si>
  <si>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</si>
  <si>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</si>
  <si>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</si>
  <si>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</si>
  <si>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</si>
  <si>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</si>
  <si>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</si>
  <si>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</si>
  <si>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</si>
  <si>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</si>
  <si>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</si>
  <si>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</si>
  <si>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</si>
  <si>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</si>
  <si>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令和３年度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</si>
  <si>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期間：令和4年3月31日現在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</si>
  <si>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令和３年度末人口　2,332人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</si>
  <si>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令和３年度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</si>
  <si>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令和３年度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</si>
  <si>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令和３年度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</si>
</sst>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" fontId="4" fillId="0" borderId="1" xfId="0" applyNumberFormat="1" applyFont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Alignment="1"/>
    <xf numFmtId="3" fontId="0" fillId="0" borderId="0" xfId="0" applyNumberFormat="1" applyAlignment="1"/>
    <xf numFmtId="3" fontId="10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1" t="s">
        <v>69</v>
      </c>
      <c r="C4" s="2" t="s">
        <v>0</v>
      </c>
    </row>
    <row r="5" spans="2:3" ht="18.75" customHeight="1" x14ac:dyDescent="0.15">
      <c r="B5" s="31"/>
      <c r="C5" s="3" t="s">
        <v>70</v>
      </c>
    </row>
    <row r="6" spans="2:3" ht="18.75" customHeight="1" x14ac:dyDescent="0.15">
      <c r="B6" s="32" t="s">
        <v>71</v>
      </c>
      <c r="C6" s="4" t="s">
        <v>69</v>
      </c>
    </row>
    <row r="7" spans="2:3" ht="18.75" customHeight="1" x14ac:dyDescent="0.15">
      <c r="B7" s="32"/>
      <c r="C7" s="5" t="s">
        <v>72</v>
      </c>
    </row>
    <row r="8" spans="2:3" ht="18.75" customHeight="1" x14ac:dyDescent="0.15">
      <c r="B8" s="33" t="s">
        <v>73</v>
      </c>
      <c r="C8" s="4" t="s">
        <v>71</v>
      </c>
    </row>
    <row r="9" spans="2:3" ht="18.75" customHeight="1" x14ac:dyDescent="0.15">
      <c r="B9" s="33"/>
      <c r="C9" s="6" t="s">
        <v>74</v>
      </c>
    </row>
    <row r="10" spans="2:3" ht="18.75" customHeight="1" x14ac:dyDescent="0.15">
      <c r="B10" s="33"/>
      <c r="C10" s="4" t="s">
        <v>75</v>
      </c>
    </row>
    <row r="11" spans="2:3" ht="18.75" customHeight="1" x14ac:dyDescent="0.15">
      <c r="B11" s="33"/>
      <c r="C11" s="6" t="s">
        <v>76</v>
      </c>
    </row>
    <row r="12" spans="2:3" ht="18.75" customHeight="1" x14ac:dyDescent="0.15">
      <c r="B12" s="33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4" t="s">
        <v>71</v>
      </c>
      <c r="C17" s="11" t="s">
        <v>69</v>
      </c>
    </row>
    <row r="18" spans="2:3" ht="16.5" customHeight="1" x14ac:dyDescent="0.15">
      <c r="B18" s="34"/>
      <c r="C18" s="12" t="s">
        <v>81</v>
      </c>
    </row>
    <row r="19" spans="2:3" ht="16.5" customHeight="1" x14ac:dyDescent="0.15">
      <c r="B19" s="34"/>
      <c r="C19" s="13" t="s">
        <v>80</v>
      </c>
    </row>
    <row r="20" spans="2:3" ht="16.5" customHeight="1" x14ac:dyDescent="0.15">
      <c r="B20" s="34"/>
      <c r="C20" s="12" t="s">
        <v>82</v>
      </c>
    </row>
    <row r="21" spans="2:3" ht="16.5" customHeight="1" x14ac:dyDescent="0.15">
      <c r="B21" s="34"/>
      <c r="C21" s="13" t="s">
        <v>83</v>
      </c>
    </row>
    <row r="22" spans="2:3" ht="16.5" customHeight="1" x14ac:dyDescent="0.15">
      <c r="B22" s="34"/>
      <c r="C22" s="12" t="s">
        <v>84</v>
      </c>
    </row>
    <row r="23" spans="2:3" ht="14.25" x14ac:dyDescent="0.15">
      <c r="B23" s="34"/>
      <c r="C23" s="13" t="s">
        <v>85</v>
      </c>
    </row>
    <row r="24" spans="2:3" ht="14.25" x14ac:dyDescent="0.15">
      <c r="B24" s="34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E63" sqref="E63"/>
      <selection pane="bottomLeft" activeCell="E63" sqref="E63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37" t="s">
        <v>185</v>
      </c>
      <c r="B1" s="37"/>
      <c r="C1" s="37"/>
      <c r="D1" s="37"/>
      <c r="E1" s="37"/>
      <c r="F1" s="37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186</v>
      </c>
      <c r="F3" s="19" t="s">
        <v>90</v>
      </c>
      <c r="G3" s="17"/>
      <c r="I3" s="17"/>
    </row>
    <row r="4" spans="1:9" ht="13.5" x14ac:dyDescent="0.15">
      <c r="A4" s="35" t="s">
        <v>88</v>
      </c>
      <c r="B4" s="35"/>
      <c r="C4" s="35"/>
      <c r="D4" s="36" t="s">
        <v>89</v>
      </c>
      <c r="E4" s="36"/>
      <c r="F4" s="36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13414301</v>
      </c>
      <c r="C7" s="22">
        <f t="shared" ref="C7:C38" si="0">ROUND(B7/$F$66,3)</f>
        <v>5752.2730000000001</v>
      </c>
      <c r="D7" s="21" t="s">
        <v>48</v>
      </c>
      <c r="E7" s="1">
        <v>5324092</v>
      </c>
      <c r="F7" s="22">
        <f t="shared" ref="F7:F22" si="1">ROUND(E7/$F$66,3)</f>
        <v>2283.058</v>
      </c>
    </row>
    <row r="8" spans="1:9" ht="12" x14ac:dyDescent="0.15">
      <c r="A8" s="15" t="s">
        <v>3</v>
      </c>
      <c r="B8" s="23">
        <v>11127310</v>
      </c>
      <c r="C8" s="24">
        <f t="shared" si="0"/>
        <v>4771.5739999999996</v>
      </c>
      <c r="D8" s="15" t="s">
        <v>49</v>
      </c>
      <c r="E8" s="23">
        <v>5093776</v>
      </c>
      <c r="F8" s="24">
        <f t="shared" si="1"/>
        <v>2184.2950000000001</v>
      </c>
    </row>
    <row r="9" spans="1:9" ht="12" x14ac:dyDescent="0.15">
      <c r="A9" s="21" t="s">
        <v>4</v>
      </c>
      <c r="B9" s="1">
        <v>8230595</v>
      </c>
      <c r="C9" s="22">
        <f t="shared" si="0"/>
        <v>3529.415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902376</v>
      </c>
      <c r="C10" s="24">
        <f t="shared" si="0"/>
        <v>386.95400000000001</v>
      </c>
      <c r="D10" s="15" t="s">
        <v>51</v>
      </c>
      <c r="E10" s="23">
        <v>230316</v>
      </c>
      <c r="F10" s="24">
        <f t="shared" si="1"/>
        <v>98.763000000000005</v>
      </c>
    </row>
    <row r="11" spans="1:9" ht="12" x14ac:dyDescent="0.15">
      <c r="A11" s="21" t="s">
        <v>6</v>
      </c>
      <c r="B11" s="1">
        <v>165676</v>
      </c>
      <c r="C11" s="22">
        <f t="shared" si="0"/>
        <v>71.045000000000002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19438533</v>
      </c>
      <c r="C12" s="24">
        <f t="shared" si="0"/>
        <v>8335.5630000000001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-13630494</v>
      </c>
      <c r="C13" s="22">
        <f t="shared" si="0"/>
        <v>-5844.98</v>
      </c>
      <c r="D13" s="21" t="s">
        <v>53</v>
      </c>
      <c r="E13" s="1">
        <v>748441</v>
      </c>
      <c r="F13" s="22">
        <f t="shared" si="1"/>
        <v>320.94400000000002</v>
      </c>
    </row>
    <row r="14" spans="1:9" ht="12" x14ac:dyDescent="0.15">
      <c r="A14" s="15" t="s">
        <v>9</v>
      </c>
      <c r="B14" s="23">
        <v>701789</v>
      </c>
      <c r="C14" s="24">
        <f t="shared" si="0"/>
        <v>300.93900000000002</v>
      </c>
      <c r="D14" s="15" t="s">
        <v>54</v>
      </c>
      <c r="E14" s="23">
        <v>701943</v>
      </c>
      <c r="F14" s="24">
        <f t="shared" si="1"/>
        <v>301.005</v>
      </c>
    </row>
    <row r="15" spans="1:9" ht="12" x14ac:dyDescent="0.15">
      <c r="A15" s="21" t="s">
        <v>10</v>
      </c>
      <c r="B15" s="1">
        <v>-559969</v>
      </c>
      <c r="C15" s="22">
        <f t="shared" si="0"/>
        <v>-240.124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46498</v>
      </c>
      <c r="F19" s="22">
        <f t="shared" si="1"/>
        <v>19.939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6072533</v>
      </c>
      <c r="F22" s="24">
        <f t="shared" si="1"/>
        <v>2604.002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1212684</v>
      </c>
      <c r="C24" s="24">
        <f t="shared" si="0"/>
        <v>520.01900000000001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2779126</v>
      </c>
      <c r="C25" s="22">
        <f t="shared" si="0"/>
        <v>1191.7349999999999</v>
      </c>
      <c r="D25" s="21" t="s">
        <v>63</v>
      </c>
      <c r="E25" s="1">
        <v>14106515</v>
      </c>
      <c r="F25" s="22">
        <f>ROUND(E25/$F$66,3)</f>
        <v>6049.1059999999998</v>
      </c>
    </row>
    <row r="26" spans="1:6" ht="12" x14ac:dyDescent="0.15">
      <c r="A26" s="15" t="s">
        <v>5</v>
      </c>
      <c r="B26" s="23">
        <v>111549</v>
      </c>
      <c r="C26" s="24">
        <f t="shared" si="0"/>
        <v>47.834000000000003</v>
      </c>
      <c r="D26" s="15" t="s">
        <v>64</v>
      </c>
      <c r="E26" s="23">
        <v>-5953661</v>
      </c>
      <c r="F26" s="24">
        <f>ROUND(E26/$F$66,3)</f>
        <v>-2553.0279999999998</v>
      </c>
    </row>
    <row r="27" spans="1:6" ht="12" x14ac:dyDescent="0.15">
      <c r="A27" s="21" t="s">
        <v>7</v>
      </c>
      <c r="B27" s="1">
        <v>2569692</v>
      </c>
      <c r="C27" s="22">
        <f t="shared" si="0"/>
        <v>1101.9259999999999</v>
      </c>
      <c r="D27" s="21" t="s">
        <v>65</v>
      </c>
      <c r="E27" s="1">
        <v>8152854</v>
      </c>
      <c r="F27" s="22">
        <f>ROUND(E27/$F$66,3)</f>
        <v>3496.078</v>
      </c>
    </row>
    <row r="28" spans="1:6" ht="12" x14ac:dyDescent="0.15">
      <c r="A28" s="15" t="s">
        <v>8</v>
      </c>
      <c r="B28" s="23">
        <v>-1879005</v>
      </c>
      <c r="C28" s="24">
        <f t="shared" si="0"/>
        <v>-805.74800000000005</v>
      </c>
      <c r="D28" s="15"/>
      <c r="E28" s="23"/>
      <c r="F28" s="24"/>
    </row>
    <row r="29" spans="1:6" ht="12" x14ac:dyDescent="0.15">
      <c r="A29" s="21" t="s">
        <v>9</v>
      </c>
      <c r="B29" s="1">
        <v>16033662</v>
      </c>
      <c r="C29" s="22">
        <f t="shared" si="0"/>
        <v>6875.4979999999996</v>
      </c>
      <c r="D29" s="22"/>
      <c r="E29" s="22"/>
      <c r="F29" s="22"/>
    </row>
    <row r="30" spans="1:6" ht="12" x14ac:dyDescent="0.15">
      <c r="A30" s="15" t="s">
        <v>10</v>
      </c>
      <c r="B30" s="23">
        <v>-14056772</v>
      </c>
      <c r="C30" s="24">
        <f t="shared" si="0"/>
        <v>-6027.7749999999996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778911</v>
      </c>
      <c r="C34" s="24">
        <f t="shared" si="0"/>
        <v>334.01</v>
      </c>
      <c r="D34" s="24"/>
      <c r="E34" s="24"/>
      <c r="F34" s="24"/>
    </row>
    <row r="35" spans="1:6" ht="12" x14ac:dyDescent="0.15">
      <c r="A35" s="21" t="s">
        <v>22</v>
      </c>
      <c r="B35" s="1">
        <v>-661321</v>
      </c>
      <c r="C35" s="22">
        <f t="shared" si="0"/>
        <v>-283.58499999999998</v>
      </c>
      <c r="D35" s="22"/>
      <c r="E35" s="22"/>
      <c r="F35" s="22"/>
    </row>
    <row r="36" spans="1:6" ht="12" x14ac:dyDescent="0.15">
      <c r="A36" s="15" t="s">
        <v>23</v>
      </c>
      <c r="B36" s="23">
        <v>36601</v>
      </c>
      <c r="C36" s="24">
        <f t="shared" si="0"/>
        <v>15.695</v>
      </c>
      <c r="D36" s="24"/>
      <c r="E36" s="24"/>
      <c r="F36" s="24"/>
    </row>
    <row r="37" spans="1:6" ht="12" x14ac:dyDescent="0.15">
      <c r="A37" s="21" t="s">
        <v>24</v>
      </c>
      <c r="B37" s="1">
        <v>36601</v>
      </c>
      <c r="C37" s="22">
        <f t="shared" si="0"/>
        <v>15.695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2250390</v>
      </c>
      <c r="C39" s="22">
        <f t="shared" ref="C39:C62" si="2">ROUND(B39/$F$66,3)</f>
        <v>965.00400000000002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53.722000000000001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26.533999999999999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27.187999999999999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907</v>
      </c>
      <c r="C45" s="22">
        <f t="shared" si="2"/>
        <v>0.38900000000000001</v>
      </c>
      <c r="D45" s="22"/>
      <c r="E45" s="22"/>
      <c r="F45" s="22"/>
    </row>
    <row r="46" spans="1:6" ht="12" x14ac:dyDescent="0.15">
      <c r="A46" s="15" t="s">
        <v>32</v>
      </c>
      <c r="B46" s="23">
        <v>51920</v>
      </c>
      <c r="C46" s="24">
        <f t="shared" si="2"/>
        <v>22.263999999999999</v>
      </c>
      <c r="D46" s="24"/>
      <c r="E46" s="24"/>
      <c r="F46" s="24"/>
    </row>
    <row r="47" spans="1:6" ht="12" x14ac:dyDescent="0.15">
      <c r="A47" s="21" t="s">
        <v>33</v>
      </c>
      <c r="B47" s="1">
        <v>2072468</v>
      </c>
      <c r="C47" s="22">
        <f t="shared" si="2"/>
        <v>888.70799999999997</v>
      </c>
      <c r="D47" s="22"/>
      <c r="E47" s="22"/>
      <c r="F47" s="22"/>
    </row>
    <row r="48" spans="1:6" ht="12" x14ac:dyDescent="0.15">
      <c r="A48" s="15" t="s">
        <v>34</v>
      </c>
      <c r="B48" s="23">
        <v>119856</v>
      </c>
      <c r="C48" s="24">
        <f t="shared" si="2"/>
        <v>51.396000000000001</v>
      </c>
      <c r="D48" s="24"/>
      <c r="E48" s="24"/>
      <c r="F48" s="24"/>
    </row>
    <row r="49" spans="1:6" ht="12" x14ac:dyDescent="0.15">
      <c r="A49" s="21" t="s">
        <v>17</v>
      </c>
      <c r="B49" s="1">
        <v>1952613</v>
      </c>
      <c r="C49" s="22">
        <f t="shared" si="2"/>
        <v>837.31299999999999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-184</v>
      </c>
      <c r="C51" s="22">
        <f t="shared" si="2"/>
        <v>-7.9000000000000001E-2</v>
      </c>
      <c r="D51" s="22"/>
      <c r="E51" s="22"/>
      <c r="F51" s="22"/>
    </row>
    <row r="52" spans="1:6" ht="12" x14ac:dyDescent="0.15">
      <c r="A52" s="15" t="s">
        <v>36</v>
      </c>
      <c r="B52" s="23">
        <v>811085</v>
      </c>
      <c r="C52" s="24">
        <f t="shared" si="2"/>
        <v>347.80700000000002</v>
      </c>
      <c r="D52" s="24"/>
      <c r="E52" s="24"/>
      <c r="F52" s="24"/>
    </row>
    <row r="53" spans="1:6" ht="12" x14ac:dyDescent="0.15">
      <c r="A53" s="21" t="s">
        <v>37</v>
      </c>
      <c r="B53" s="1">
        <v>112527</v>
      </c>
      <c r="C53" s="22">
        <f t="shared" si="2"/>
        <v>48.253</v>
      </c>
      <c r="D53" s="22"/>
      <c r="E53" s="22"/>
      <c r="F53" s="22"/>
    </row>
    <row r="54" spans="1:6" ht="12" x14ac:dyDescent="0.15">
      <c r="A54" s="15" t="s">
        <v>38</v>
      </c>
      <c r="B54" s="23">
        <v>6375</v>
      </c>
      <c r="C54" s="24">
        <f t="shared" si="2"/>
        <v>2.734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692214</v>
      </c>
      <c r="C56" s="24">
        <f t="shared" si="2"/>
        <v>296.83300000000003</v>
      </c>
      <c r="D56" s="24"/>
      <c r="E56" s="24"/>
      <c r="F56" s="24"/>
    </row>
    <row r="57" spans="1:6" ht="12" x14ac:dyDescent="0.15">
      <c r="A57" s="21" t="s">
        <v>41</v>
      </c>
      <c r="B57" s="1">
        <v>692214</v>
      </c>
      <c r="C57" s="22">
        <f t="shared" si="2"/>
        <v>296.83300000000003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-30</v>
      </c>
      <c r="C61" s="22">
        <f t="shared" si="2"/>
        <v>-1.2999999999999999E-2</v>
      </c>
      <c r="D61" s="22"/>
      <c r="E61" s="22"/>
      <c r="F61" s="22"/>
    </row>
    <row r="62" spans="1:6" ht="12" x14ac:dyDescent="0.15">
      <c r="A62" s="21" t="s">
        <v>46</v>
      </c>
      <c r="B62" s="1">
        <v>14225387</v>
      </c>
      <c r="C62" s="22">
        <f t="shared" si="2"/>
        <v>6100.08</v>
      </c>
      <c r="D62" s="21" t="s">
        <v>66</v>
      </c>
      <c r="E62" s="1">
        <v>14225387</v>
      </c>
      <c r="F62" s="22">
        <f t="shared" ref="F62" si="3">ROUND(E62/$F$66,3)</f>
        <v>6100.08</v>
      </c>
    </row>
    <row r="63" spans="1:6" x14ac:dyDescent="0.15">
      <c r="E63" s="16" t="s">
        <v>187</v>
      </c>
    </row>
    <row r="66" spans="6:6" x14ac:dyDescent="0.15">
      <c r="F66" s="16">
        <v>2332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E26" sqref="E26"/>
    </sheetView>
  </sheetViews>
  <sheetFormatPr defaultColWidth="8.875" defaultRowHeight="11.25" x14ac:dyDescent="0.15"/>
  <cols>
    <col min="1" max="1" width="23" style="16" customWidth="1"/>
    <col min="2" max="2" width="10.625" style="16" customWidth="1"/>
    <col min="3" max="3" width="11.625" style="16" bestFit="1" customWidth="1"/>
    <col min="4" max="4" width="22.625" style="16" bestFit="1" customWidth="1"/>
    <col min="5" max="5" width="10.625" style="16" customWidth="1"/>
    <col min="6" max="6" width="11.625" style="16" bestFit="1" customWidth="1"/>
    <col min="7" max="16384" width="8.875" style="16"/>
  </cols>
  <sheetData>
    <row r="1" spans="1:7" x14ac:dyDescent="0.15">
      <c r="A1" s="38" t="s">
        <v>188</v>
      </c>
      <c r="B1" s="38"/>
      <c r="C1" s="38"/>
      <c r="D1" s="38"/>
      <c r="E1" s="38"/>
      <c r="F1" s="38"/>
    </row>
    <row r="2" spans="1:7" x14ac:dyDescent="0.15">
      <c r="A2" s="18" t="s">
        <v>91</v>
      </c>
    </row>
    <row r="3" spans="1:7" x14ac:dyDescent="0.15">
      <c r="A3" s="18" t="s">
        <v>186</v>
      </c>
      <c r="F3" s="27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3921608</v>
      </c>
      <c r="C5" s="24">
        <f>ROUND(B5/$F$29,3)</f>
        <v>1681.65</v>
      </c>
      <c r="D5" s="15" t="s">
        <v>156</v>
      </c>
      <c r="E5" s="23">
        <v>177854</v>
      </c>
      <c r="F5" s="24">
        <f t="shared" ref="F5:F17" si="0">ROUND(E5/$F$29,3)</f>
        <v>76.266999999999996</v>
      </c>
    </row>
    <row r="6" spans="1:7" ht="12" x14ac:dyDescent="0.15">
      <c r="A6" s="21" t="s">
        <v>157</v>
      </c>
      <c r="B6" s="1">
        <v>2478793</v>
      </c>
      <c r="C6" s="22">
        <f t="shared" ref="C6:C25" si="1">ROUND(B6/$F$29,3)</f>
        <v>1062.9469999999999</v>
      </c>
      <c r="D6" s="21" t="s">
        <v>158</v>
      </c>
      <c r="E6" s="1">
        <v>106344</v>
      </c>
      <c r="F6" s="22">
        <f t="shared" si="0"/>
        <v>45.601999999999997</v>
      </c>
    </row>
    <row r="7" spans="1:7" ht="12" x14ac:dyDescent="0.15">
      <c r="A7" s="15" t="s">
        <v>159</v>
      </c>
      <c r="B7" s="23">
        <v>858783</v>
      </c>
      <c r="C7" s="24">
        <f t="shared" si="1"/>
        <v>368.26</v>
      </c>
      <c r="D7" s="15" t="s">
        <v>44</v>
      </c>
      <c r="E7" s="23">
        <v>71511</v>
      </c>
      <c r="F7" s="24">
        <f t="shared" si="0"/>
        <v>30.664999999999999</v>
      </c>
    </row>
    <row r="8" spans="1:7" ht="12" x14ac:dyDescent="0.15">
      <c r="A8" s="21" t="s">
        <v>160</v>
      </c>
      <c r="B8" s="1">
        <v>576418</v>
      </c>
      <c r="C8" s="22">
        <f t="shared" si="1"/>
        <v>247.178</v>
      </c>
      <c r="D8" s="21" t="s">
        <v>161</v>
      </c>
      <c r="E8" s="1">
        <v>3743754</v>
      </c>
      <c r="F8" s="22">
        <f t="shared" si="0"/>
        <v>1605.383</v>
      </c>
    </row>
    <row r="9" spans="1:7" ht="12" x14ac:dyDescent="0.15">
      <c r="A9" s="15" t="s">
        <v>162</v>
      </c>
      <c r="B9" s="23">
        <v>46498</v>
      </c>
      <c r="C9" s="24">
        <f t="shared" si="1"/>
        <v>19.939</v>
      </c>
      <c r="D9" s="15" t="s">
        <v>163</v>
      </c>
      <c r="E9" s="23">
        <v>0</v>
      </c>
      <c r="F9" s="24">
        <f t="shared" si="0"/>
        <v>0</v>
      </c>
    </row>
    <row r="10" spans="1:7" ht="12" x14ac:dyDescent="0.15">
      <c r="A10" s="21" t="s">
        <v>164</v>
      </c>
      <c r="B10" s="1">
        <v>0</v>
      </c>
      <c r="C10" s="22">
        <f t="shared" si="1"/>
        <v>0</v>
      </c>
      <c r="D10" s="21" t="s">
        <v>165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235867</v>
      </c>
      <c r="C11" s="24">
        <f t="shared" si="1"/>
        <v>101.14400000000001</v>
      </c>
      <c r="D11" s="15" t="s">
        <v>166</v>
      </c>
      <c r="E11" s="23">
        <v>0</v>
      </c>
      <c r="F11" s="24">
        <f t="shared" si="0"/>
        <v>0</v>
      </c>
    </row>
    <row r="12" spans="1:7" ht="12" x14ac:dyDescent="0.15">
      <c r="A12" s="21" t="s">
        <v>167</v>
      </c>
      <c r="B12" s="1">
        <v>1600479</v>
      </c>
      <c r="C12" s="22">
        <f t="shared" si="1"/>
        <v>686.31200000000001</v>
      </c>
      <c r="D12" s="21" t="s">
        <v>168</v>
      </c>
      <c r="E12" s="1">
        <v>0</v>
      </c>
      <c r="F12" s="22">
        <f t="shared" si="0"/>
        <v>0</v>
      </c>
    </row>
    <row r="13" spans="1:7" ht="12" x14ac:dyDescent="0.15">
      <c r="A13" s="15" t="s">
        <v>169</v>
      </c>
      <c r="B13" s="23">
        <v>847505</v>
      </c>
      <c r="C13" s="24">
        <f t="shared" si="1"/>
        <v>363.42399999999998</v>
      </c>
      <c r="D13" s="15" t="s">
        <v>170</v>
      </c>
      <c r="E13" s="23">
        <v>0</v>
      </c>
      <c r="F13" s="24">
        <f t="shared" si="0"/>
        <v>0</v>
      </c>
    </row>
    <row r="14" spans="1:7" ht="12" x14ac:dyDescent="0.15">
      <c r="A14" s="21" t="s">
        <v>171</v>
      </c>
      <c r="B14" s="1">
        <v>123870</v>
      </c>
      <c r="C14" s="22">
        <f t="shared" si="1"/>
        <v>53.116999999999997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172</v>
      </c>
      <c r="B15" s="23">
        <v>619845</v>
      </c>
      <c r="C15" s="24">
        <f t="shared" si="1"/>
        <v>265.8</v>
      </c>
      <c r="D15" s="15" t="s">
        <v>173</v>
      </c>
      <c r="E15" s="23">
        <v>120578</v>
      </c>
      <c r="F15" s="24">
        <f t="shared" si="0"/>
        <v>51.706000000000003</v>
      </c>
      <c r="G15" s="30"/>
    </row>
    <row r="16" spans="1:7" ht="12" x14ac:dyDescent="0.15">
      <c r="A16" s="21" t="s">
        <v>17</v>
      </c>
      <c r="B16" s="1">
        <v>9259</v>
      </c>
      <c r="C16" s="22">
        <f t="shared" si="1"/>
        <v>3.97</v>
      </c>
      <c r="D16" s="21" t="s">
        <v>174</v>
      </c>
      <c r="E16" s="1">
        <v>35294</v>
      </c>
      <c r="F16" s="22">
        <f t="shared" si="0"/>
        <v>15.135</v>
      </c>
    </row>
    <row r="17" spans="1:6" ht="12" x14ac:dyDescent="0.15">
      <c r="A17" s="15" t="s">
        <v>175</v>
      </c>
      <c r="B17" s="23">
        <v>19531</v>
      </c>
      <c r="C17" s="24">
        <f t="shared" si="1"/>
        <v>8.375</v>
      </c>
      <c r="D17" s="15" t="s">
        <v>176</v>
      </c>
      <c r="E17" s="23">
        <v>85284</v>
      </c>
      <c r="F17" s="24">
        <f t="shared" si="0"/>
        <v>36.570999999999998</v>
      </c>
    </row>
    <row r="18" spans="1:6" ht="12" x14ac:dyDescent="0.15">
      <c r="A18" s="21" t="s">
        <v>177</v>
      </c>
      <c r="B18" s="1">
        <v>19531</v>
      </c>
      <c r="C18" s="22">
        <f t="shared" si="1"/>
        <v>8.375</v>
      </c>
      <c r="D18" s="22"/>
      <c r="E18" s="22"/>
      <c r="F18" s="22"/>
    </row>
    <row r="19" spans="1:6" ht="12" x14ac:dyDescent="0.15">
      <c r="A19" s="15" t="s">
        <v>178</v>
      </c>
      <c r="B19" s="23">
        <v>0</v>
      </c>
      <c r="C19" s="24">
        <f t="shared" si="1"/>
        <v>0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179</v>
      </c>
      <c r="B21" s="23">
        <v>1442815</v>
      </c>
      <c r="C21" s="24">
        <f t="shared" si="1"/>
        <v>618.70299999999997</v>
      </c>
      <c r="D21" s="24"/>
      <c r="E21" s="24"/>
      <c r="F21" s="24"/>
    </row>
    <row r="22" spans="1:6" ht="12" x14ac:dyDescent="0.15">
      <c r="A22" s="21" t="s">
        <v>180</v>
      </c>
      <c r="B22" s="1">
        <v>970946</v>
      </c>
      <c r="C22" s="22">
        <f t="shared" si="1"/>
        <v>416.358</v>
      </c>
      <c r="D22" s="22"/>
      <c r="E22" s="22"/>
      <c r="F22" s="22"/>
    </row>
    <row r="23" spans="1:6" ht="12" x14ac:dyDescent="0.15">
      <c r="A23" s="15" t="s">
        <v>181</v>
      </c>
      <c r="B23" s="23">
        <v>174841</v>
      </c>
      <c r="C23" s="24">
        <f t="shared" si="1"/>
        <v>74.974999999999994</v>
      </c>
      <c r="D23" s="24"/>
      <c r="E23" s="24"/>
      <c r="F23" s="24"/>
    </row>
    <row r="24" spans="1:6" ht="12" x14ac:dyDescent="0.15">
      <c r="A24" s="21" t="s">
        <v>182</v>
      </c>
      <c r="B24" s="1">
        <v>273572</v>
      </c>
      <c r="C24" s="22">
        <f t="shared" si="1"/>
        <v>117.312</v>
      </c>
      <c r="D24" s="22"/>
      <c r="E24" s="22"/>
      <c r="F24" s="22"/>
    </row>
    <row r="25" spans="1:6" ht="12" x14ac:dyDescent="0.15">
      <c r="A25" s="15" t="s">
        <v>25</v>
      </c>
      <c r="B25" s="23">
        <v>23456</v>
      </c>
      <c r="C25" s="24">
        <f t="shared" si="1"/>
        <v>10.058</v>
      </c>
      <c r="D25" s="15" t="s">
        <v>183</v>
      </c>
      <c r="E25" s="23">
        <v>3623175</v>
      </c>
      <c r="F25" s="24">
        <f>ROUND(E25/$F$29,3)</f>
        <v>1553.6769999999999</v>
      </c>
    </row>
    <row r="26" spans="1:6" x14ac:dyDescent="0.15">
      <c r="E26" s="16" t="s">
        <v>187</v>
      </c>
    </row>
    <row r="29" spans="1:6" x14ac:dyDescent="0.15">
      <c r="F29" s="16">
        <v>2332</v>
      </c>
    </row>
    <row r="63" spans="5:5" x14ac:dyDescent="0.15">
      <c r="E63" s="16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C24" sqref="C24"/>
    </sheetView>
  </sheetViews>
  <sheetFormatPr defaultColWidth="8.875" defaultRowHeight="11.25" x14ac:dyDescent="0.15"/>
  <cols>
    <col min="1" max="1" width="25.25" style="16" bestFit="1" customWidth="1"/>
    <col min="2" max="3" width="19.625" style="16" customWidth="1"/>
    <col min="4" max="16384" width="8.875" style="16"/>
  </cols>
  <sheetData>
    <row r="1" spans="1:3" ht="13.5" customHeight="1" x14ac:dyDescent="0.15">
      <c r="A1" s="37" t="s">
        <v>189</v>
      </c>
      <c r="B1" s="37"/>
      <c r="C1" s="37"/>
    </row>
    <row r="2" spans="1:3" ht="13.5" x14ac:dyDescent="0.15">
      <c r="A2" s="18" t="s">
        <v>91</v>
      </c>
      <c r="B2" s="17"/>
    </row>
    <row r="3" spans="1:3" x14ac:dyDescent="0.15">
      <c r="A3" s="18" t="s">
        <v>186</v>
      </c>
      <c r="C3" s="19" t="s">
        <v>90</v>
      </c>
    </row>
    <row r="4" spans="1:3" ht="12" x14ac:dyDescent="0.15">
      <c r="A4" s="20" t="s">
        <v>78</v>
      </c>
      <c r="B4" s="25" t="s">
        <v>79</v>
      </c>
      <c r="C4" s="29" t="s">
        <v>87</v>
      </c>
    </row>
    <row r="5" spans="1:3" ht="12" x14ac:dyDescent="0.15">
      <c r="A5" s="15" t="s">
        <v>135</v>
      </c>
      <c r="B5" s="23">
        <v>7403565</v>
      </c>
      <c r="C5" s="24">
        <f>ROUND(B5/$D$27,3)</f>
        <v>3174.7710000000002</v>
      </c>
    </row>
    <row r="6" spans="1:3" ht="12" x14ac:dyDescent="0.15">
      <c r="A6" s="21" t="s">
        <v>136</v>
      </c>
      <c r="B6" s="1">
        <v>-3623175</v>
      </c>
      <c r="C6" s="22">
        <f t="shared" ref="C6:C23" si="0">ROUND(B6/$D$27,3)</f>
        <v>-1553.6769999999999</v>
      </c>
    </row>
    <row r="7" spans="1:3" ht="12" x14ac:dyDescent="0.15">
      <c r="A7" s="15" t="s">
        <v>137</v>
      </c>
      <c r="B7" s="23">
        <v>4340508</v>
      </c>
      <c r="C7" s="24">
        <f t="shared" si="0"/>
        <v>1861.2809999999999</v>
      </c>
    </row>
    <row r="8" spans="1:3" ht="12" x14ac:dyDescent="0.15">
      <c r="A8" s="21" t="s">
        <v>138</v>
      </c>
      <c r="B8" s="1">
        <v>3267357</v>
      </c>
      <c r="C8" s="22">
        <f t="shared" si="0"/>
        <v>1401.096</v>
      </c>
    </row>
    <row r="9" spans="1:3" ht="12" x14ac:dyDescent="0.15">
      <c r="A9" s="15" t="s">
        <v>139</v>
      </c>
      <c r="B9" s="23">
        <v>1073151</v>
      </c>
      <c r="C9" s="24">
        <f t="shared" si="0"/>
        <v>460.185</v>
      </c>
    </row>
    <row r="10" spans="1:3" ht="12" x14ac:dyDescent="0.15">
      <c r="A10" s="21" t="s">
        <v>140</v>
      </c>
      <c r="B10" s="1">
        <v>717333</v>
      </c>
      <c r="C10" s="22">
        <f t="shared" si="0"/>
        <v>307.60399999999998</v>
      </c>
    </row>
    <row r="11" spans="1:3" ht="12" x14ac:dyDescent="0.15">
      <c r="A11" s="15" t="s">
        <v>141</v>
      </c>
      <c r="B11" s="23">
        <v>0</v>
      </c>
      <c r="C11" s="24">
        <f t="shared" si="0"/>
        <v>0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0</v>
      </c>
      <c r="C14" s="22">
        <f t="shared" si="0"/>
        <v>0</v>
      </c>
    </row>
    <row r="15" spans="1:3" ht="12" x14ac:dyDescent="0.15">
      <c r="A15" s="15" t="s">
        <v>145</v>
      </c>
      <c r="B15" s="23">
        <v>0</v>
      </c>
      <c r="C15" s="24">
        <f t="shared" si="0"/>
        <v>0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4" ht="12" x14ac:dyDescent="0.15">
      <c r="A17" s="15" t="s">
        <v>147</v>
      </c>
      <c r="B17" s="23">
        <v>32056</v>
      </c>
      <c r="C17" s="24">
        <f t="shared" si="0"/>
        <v>13.746</v>
      </c>
    </row>
    <row r="18" spans="1:4" ht="12" x14ac:dyDescent="0.15">
      <c r="A18" s="21" t="s">
        <v>148</v>
      </c>
      <c r="B18" s="1">
        <v>0</v>
      </c>
      <c r="C18" s="22">
        <f t="shared" si="0"/>
        <v>0</v>
      </c>
    </row>
    <row r="19" spans="1:4" ht="12" x14ac:dyDescent="0.15">
      <c r="A19" s="15" t="s">
        <v>149</v>
      </c>
      <c r="B19" s="23">
        <v>0</v>
      </c>
      <c r="C19" s="24">
        <f t="shared" si="0"/>
        <v>0</v>
      </c>
    </row>
    <row r="20" spans="1:4" ht="12" x14ac:dyDescent="0.15">
      <c r="A20" s="21" t="s">
        <v>150</v>
      </c>
      <c r="B20" s="1">
        <v>0</v>
      </c>
      <c r="C20" s="22">
        <f t="shared" si="0"/>
        <v>0</v>
      </c>
    </row>
    <row r="21" spans="1:4" ht="12" x14ac:dyDescent="0.15">
      <c r="A21" s="15" t="s">
        <v>151</v>
      </c>
      <c r="B21" s="23">
        <v>-100</v>
      </c>
      <c r="C21" s="24">
        <f t="shared" si="0"/>
        <v>-4.2999999999999997E-2</v>
      </c>
    </row>
    <row r="22" spans="1:4" ht="12" x14ac:dyDescent="0.15">
      <c r="A22" s="21" t="s">
        <v>152</v>
      </c>
      <c r="B22" s="1">
        <v>749289</v>
      </c>
      <c r="C22" s="22">
        <f t="shared" si="0"/>
        <v>321.30700000000002</v>
      </c>
    </row>
    <row r="23" spans="1:4" ht="12" x14ac:dyDescent="0.15">
      <c r="A23" s="15" t="s">
        <v>153</v>
      </c>
      <c r="B23" s="23">
        <v>8152854</v>
      </c>
      <c r="C23" s="24">
        <f t="shared" si="0"/>
        <v>3496.078</v>
      </c>
    </row>
    <row r="24" spans="1:4" x14ac:dyDescent="0.15">
      <c r="C24" s="16" t="s">
        <v>187</v>
      </c>
    </row>
    <row r="27" spans="1:4" x14ac:dyDescent="0.15">
      <c r="D27" s="16">
        <v>2332</v>
      </c>
    </row>
    <row r="63" spans="5:5" x14ac:dyDescent="0.15">
      <c r="E63" s="16" t="s">
        <v>184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showGridLines="0" view="pageBreakPreview" zoomScaleNormal="100" zoomScaleSheetLayoutView="100" workbookViewId="0">
      <pane ySplit="4" topLeftCell="A5" activePane="bottomLeft" state="frozen"/>
      <selection activeCell="E63" sqref="E63"/>
      <selection pane="bottomLeft" activeCell="D32" sqref="D32"/>
    </sheetView>
  </sheetViews>
  <sheetFormatPr defaultColWidth="8.875" defaultRowHeight="11.25" x14ac:dyDescent="0.15"/>
  <cols>
    <col min="1" max="1" width="24.125" style="16" bestFit="1" customWidth="1"/>
    <col min="2" max="3" width="13.375" style="16" customWidth="1"/>
    <col min="4" max="4" width="21.125" style="16" bestFit="1" customWidth="1"/>
    <col min="5" max="6" width="13.375" style="16" customWidth="1"/>
    <col min="7" max="16384" width="8.875" style="16"/>
  </cols>
  <sheetData>
    <row r="1" spans="1:6" x14ac:dyDescent="0.15">
      <c r="A1" s="37" t="s">
        <v>190</v>
      </c>
      <c r="B1" s="38"/>
      <c r="C1" s="38"/>
      <c r="D1" s="38"/>
      <c r="E1" s="38"/>
      <c r="F1" s="38"/>
    </row>
    <row r="2" spans="1:6" ht="13.5" x14ac:dyDescent="0.15">
      <c r="A2" s="18" t="s">
        <v>91</v>
      </c>
      <c r="B2" s="17"/>
    </row>
    <row r="3" spans="1:6" x14ac:dyDescent="0.15">
      <c r="A3" s="18" t="s">
        <v>186</v>
      </c>
      <c r="F3" s="19" t="s">
        <v>90</v>
      </c>
    </row>
    <row r="4" spans="1:6" ht="12" x14ac:dyDescent="0.15">
      <c r="A4" s="20" t="s">
        <v>78</v>
      </c>
      <c r="B4" s="25" t="s">
        <v>79</v>
      </c>
      <c r="C4" s="28" t="s">
        <v>87</v>
      </c>
      <c r="D4" s="26" t="s">
        <v>78</v>
      </c>
      <c r="E4" s="25" t="s">
        <v>79</v>
      </c>
      <c r="F4" s="28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3307684</v>
      </c>
      <c r="C6" s="1">
        <f t="shared" ref="C6:C16" si="0">ROUND(B6/$F$48,3)</f>
        <v>1418.3889999999999</v>
      </c>
      <c r="D6" s="21" t="s">
        <v>132</v>
      </c>
      <c r="E6" s="1">
        <v>3915797</v>
      </c>
      <c r="F6" s="22">
        <f>ROUND(E6/$F$48,3)</f>
        <v>1679.1579999999999</v>
      </c>
    </row>
    <row r="7" spans="1:6" ht="12" x14ac:dyDescent="0.15">
      <c r="A7" s="15" t="s">
        <v>131</v>
      </c>
      <c r="B7" s="23">
        <v>1864869</v>
      </c>
      <c r="C7" s="23">
        <f t="shared" si="0"/>
        <v>799.68700000000001</v>
      </c>
      <c r="D7" s="15" t="s">
        <v>130</v>
      </c>
      <c r="E7" s="23">
        <v>3264406</v>
      </c>
      <c r="F7" s="24">
        <f>ROUND(E7/$F$48,3)</f>
        <v>1399.8309999999999</v>
      </c>
    </row>
    <row r="8" spans="1:6" ht="12" x14ac:dyDescent="0.15">
      <c r="A8" s="21" t="s">
        <v>129</v>
      </c>
      <c r="B8" s="1">
        <v>864704</v>
      </c>
      <c r="C8" s="1">
        <f t="shared" si="0"/>
        <v>370.79899999999998</v>
      </c>
      <c r="D8" s="21" t="s">
        <v>112</v>
      </c>
      <c r="E8" s="1">
        <v>473145</v>
      </c>
      <c r="F8" s="22">
        <f>ROUND(E8/$F$48,3)</f>
        <v>202.892</v>
      </c>
    </row>
    <row r="9" spans="1:6" ht="12" x14ac:dyDescent="0.15">
      <c r="A9" s="15" t="s">
        <v>128</v>
      </c>
      <c r="B9" s="23">
        <v>980634</v>
      </c>
      <c r="C9" s="23">
        <f t="shared" si="0"/>
        <v>420.512</v>
      </c>
      <c r="D9" s="15" t="s">
        <v>127</v>
      </c>
      <c r="E9" s="23">
        <v>106735</v>
      </c>
      <c r="F9" s="24">
        <f>ROUND(E9/$F$48,3)</f>
        <v>45.77</v>
      </c>
    </row>
    <row r="10" spans="1:6" ht="12" x14ac:dyDescent="0.15">
      <c r="A10" s="21" t="s">
        <v>126</v>
      </c>
      <c r="B10" s="1">
        <v>19531</v>
      </c>
      <c r="C10" s="1">
        <f t="shared" si="0"/>
        <v>8.375</v>
      </c>
      <c r="D10" s="21" t="s">
        <v>98</v>
      </c>
      <c r="E10" s="1">
        <v>71511</v>
      </c>
      <c r="F10" s="22">
        <f>ROUND(E10/$F$48,3)</f>
        <v>30.664999999999999</v>
      </c>
    </row>
    <row r="11" spans="1:6" ht="12" x14ac:dyDescent="0.15">
      <c r="A11" s="15" t="s">
        <v>121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125</v>
      </c>
      <c r="B12" s="1">
        <v>1442815</v>
      </c>
      <c r="C12" s="1">
        <f t="shared" si="0"/>
        <v>618.70299999999997</v>
      </c>
      <c r="D12" s="22"/>
      <c r="E12" s="22"/>
      <c r="F12" s="22"/>
    </row>
    <row r="13" spans="1:6" ht="12" x14ac:dyDescent="0.15">
      <c r="A13" s="15" t="s">
        <v>124</v>
      </c>
      <c r="B13" s="23">
        <v>970946</v>
      </c>
      <c r="C13" s="23">
        <f t="shared" si="0"/>
        <v>416.358</v>
      </c>
      <c r="D13" s="24"/>
      <c r="E13" s="24"/>
      <c r="F13" s="24"/>
    </row>
    <row r="14" spans="1:6" ht="12" x14ac:dyDescent="0.15">
      <c r="A14" s="21" t="s">
        <v>123</v>
      </c>
      <c r="B14" s="1">
        <v>174841</v>
      </c>
      <c r="C14" s="1">
        <f t="shared" si="0"/>
        <v>74.974999999999994</v>
      </c>
      <c r="D14" s="22"/>
      <c r="E14" s="22"/>
      <c r="F14" s="22"/>
    </row>
    <row r="15" spans="1:6" ht="12" x14ac:dyDescent="0.15">
      <c r="A15" s="15" t="s">
        <v>122</v>
      </c>
      <c r="B15" s="23">
        <v>273572</v>
      </c>
      <c r="C15" s="23">
        <f t="shared" si="0"/>
        <v>117.312</v>
      </c>
      <c r="D15" s="24"/>
      <c r="E15" s="24"/>
      <c r="F15" s="24"/>
    </row>
    <row r="16" spans="1:6" ht="12" x14ac:dyDescent="0.15">
      <c r="A16" s="21" t="s">
        <v>121</v>
      </c>
      <c r="B16" s="1">
        <v>23456</v>
      </c>
      <c r="C16" s="1">
        <f t="shared" si="0"/>
        <v>10.058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0</v>
      </c>
      <c r="C18" s="1">
        <f t="shared" ref="C18:C23" si="1">ROUND(B18/$F$48,3)</f>
        <v>0</v>
      </c>
      <c r="D18" s="21" t="s">
        <v>119</v>
      </c>
      <c r="E18" s="1">
        <v>0</v>
      </c>
      <c r="F18" s="1">
        <f>ROUND(E18/$F$48,3)</f>
        <v>0</v>
      </c>
    </row>
    <row r="19" spans="1:6" ht="12" x14ac:dyDescent="0.15">
      <c r="A19" s="15" t="s">
        <v>118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608113</v>
      </c>
      <c r="C22" s="1">
        <f t="shared" si="1"/>
        <v>260.76900000000001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1732957</v>
      </c>
      <c r="C25" s="23">
        <f t="shared" ref="C25:C30" si="2">ROUND(B25/$F$48,3)</f>
        <v>743.12</v>
      </c>
      <c r="D25" s="15" t="s">
        <v>114</v>
      </c>
      <c r="E25" s="23">
        <v>656689</v>
      </c>
      <c r="F25" s="23">
        <f t="shared" ref="F25:F30" si="3">ROUND(E25/$F$48,3)</f>
        <v>281.59899999999999</v>
      </c>
    </row>
    <row r="26" spans="1:6" ht="12" x14ac:dyDescent="0.15">
      <c r="A26" s="21" t="s">
        <v>113</v>
      </c>
      <c r="B26" s="1">
        <v>1448011</v>
      </c>
      <c r="C26" s="1">
        <f t="shared" si="2"/>
        <v>620.93100000000004</v>
      </c>
      <c r="D26" s="21" t="s">
        <v>112</v>
      </c>
      <c r="E26" s="1">
        <v>600006</v>
      </c>
      <c r="F26" s="1">
        <f t="shared" si="3"/>
        <v>257.29199999999997</v>
      </c>
    </row>
    <row r="27" spans="1:6" ht="12" x14ac:dyDescent="0.15">
      <c r="A27" s="15" t="s">
        <v>111</v>
      </c>
      <c r="B27" s="23">
        <v>277056</v>
      </c>
      <c r="C27" s="23">
        <f t="shared" si="2"/>
        <v>118.806</v>
      </c>
      <c r="D27" s="15" t="s">
        <v>110</v>
      </c>
      <c r="E27" s="23">
        <v>9000</v>
      </c>
      <c r="F27" s="23">
        <f t="shared" si="3"/>
        <v>3.859</v>
      </c>
    </row>
    <row r="28" spans="1:6" ht="12" x14ac:dyDescent="0.15">
      <c r="A28" s="21" t="s">
        <v>109</v>
      </c>
      <c r="B28" s="1">
        <v>0</v>
      </c>
      <c r="C28" s="1">
        <f t="shared" si="2"/>
        <v>0</v>
      </c>
      <c r="D28" s="21" t="s">
        <v>108</v>
      </c>
      <c r="E28" s="1">
        <v>7410</v>
      </c>
      <c r="F28" s="1">
        <f t="shared" si="3"/>
        <v>3.1779999999999999</v>
      </c>
    </row>
    <row r="29" spans="1:6" ht="12" x14ac:dyDescent="0.15">
      <c r="A29" s="15" t="s">
        <v>107</v>
      </c>
      <c r="B29" s="23">
        <v>7890</v>
      </c>
      <c r="C29" s="23">
        <f t="shared" si="2"/>
        <v>3.383</v>
      </c>
      <c r="D29" s="15" t="s">
        <v>106</v>
      </c>
      <c r="E29" s="23">
        <v>40273</v>
      </c>
      <c r="F29" s="23">
        <f t="shared" si="3"/>
        <v>17.27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-1076267</v>
      </c>
      <c r="C32" s="1">
        <f>ROUND(B32/$F$48,3)</f>
        <v>-461.52100000000002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763172</v>
      </c>
      <c r="C35" s="23">
        <f>ROUND(B35/$F$48,3)</f>
        <v>327.26100000000002</v>
      </c>
      <c r="D35" s="15" t="s">
        <v>102</v>
      </c>
      <c r="E35" s="23">
        <v>1150531</v>
      </c>
      <c r="F35" s="23">
        <f>ROUND(E35/$F$48,3)</f>
        <v>493.36700000000002</v>
      </c>
    </row>
    <row r="36" spans="1:6" ht="12" x14ac:dyDescent="0.15">
      <c r="A36" s="21" t="s">
        <v>101</v>
      </c>
      <c r="B36" s="1">
        <v>763172</v>
      </c>
      <c r="C36" s="1">
        <f>ROUND(B36/$F$48,3)</f>
        <v>327.26100000000002</v>
      </c>
      <c r="D36" s="21" t="s">
        <v>100</v>
      </c>
      <c r="E36" s="1">
        <v>1150531</v>
      </c>
      <c r="F36" s="1">
        <f>ROUND(E36/$F$48,3)</f>
        <v>493.36700000000002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387359</v>
      </c>
      <c r="C39" s="23">
        <f t="shared" ref="C39:C44" si="4">ROUND(B39/$F$48,3)</f>
        <v>166.10599999999999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-80795</v>
      </c>
      <c r="C41" s="23">
        <f t="shared" si="4"/>
        <v>-34.646000000000001</v>
      </c>
      <c r="D41" s="24"/>
      <c r="E41" s="24"/>
      <c r="F41" s="24"/>
    </row>
    <row r="42" spans="1:6" ht="12" x14ac:dyDescent="0.15">
      <c r="A42" s="21" t="s">
        <v>95</v>
      </c>
      <c r="B42" s="1">
        <v>193322</v>
      </c>
      <c r="C42" s="1">
        <f t="shared" si="4"/>
        <v>82.9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112527</v>
      </c>
      <c r="C44" s="1">
        <f t="shared" si="4"/>
        <v>48.253</v>
      </c>
      <c r="D44" s="22"/>
      <c r="E44" s="22"/>
      <c r="F44" s="22"/>
    </row>
    <row r="45" spans="1:6" x14ac:dyDescent="0.15">
      <c r="F45" s="27" t="s">
        <v>187</v>
      </c>
    </row>
    <row r="48" spans="1:6" x14ac:dyDescent="0.15">
      <c r="F48" s="16">
        <v>2332</v>
      </c>
    </row>
    <row r="63" spans="5:5" x14ac:dyDescent="0.15">
      <c r="E63" s="16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michiaki tokunou</cp:lastModifiedBy>
  <cp:lastPrinted>2021-09-02T08:54:06Z</cp:lastPrinted>
  <dcterms:created xsi:type="dcterms:W3CDTF">2016-12-12T23:36:52Z</dcterms:created>
  <dcterms:modified xsi:type="dcterms:W3CDTF">2023-10-26T05:20:23Z</dcterms:modified>
</cp:coreProperties>
</file>